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Veselí nad Moravou - Hroznová Lhota\soupis prací\"/>
    </mc:Choice>
  </mc:AlternateContent>
  <bookViews>
    <workbookView xWindow="0" yWindow="0" windowWidth="0" windowHeight="0" activeTab="4"/>
  </bookViews>
  <sheets>
    <sheet name="SO 000Ostatní" sheetId="2" r:id="rId1"/>
    <sheet name="SO 101" sheetId="3" r:id="rId2"/>
    <sheet name="SO 102" sheetId="4" r:id="rId3"/>
    <sheet name="SO 103" sheetId="5" r:id="rId4"/>
    <sheet name="SO 000Vedlejší" sheetId="6" r:id="rId5"/>
  </sheets>
  <calcPr/>
</workbook>
</file>

<file path=xl/calcChain.xml><?xml version="1.0" encoding="utf-8"?>
<calcChain xmlns="http://schemas.openxmlformats.org/spreadsheetml/2006/main">
  <c i="6" l="1" r="I3"/>
  <c r="I9"/>
  <c r="O34"/>
  <c r="I34"/>
  <c r="O31"/>
  <c r="I31"/>
  <c r="O28"/>
  <c r="I28"/>
  <c r="O25"/>
  <c r="I25"/>
  <c r="O22"/>
  <c r="I22"/>
  <c r="O19"/>
  <c r="I19"/>
  <c r="O16"/>
  <c r="I16"/>
  <c r="O13"/>
  <c r="I13"/>
  <c r="O10"/>
  <c r="I10"/>
  <c i="5" r="I3"/>
  <c r="I156"/>
  <c r="O181"/>
  <c r="I181"/>
  <c r="O177"/>
  <c r="I177"/>
  <c r="O173"/>
  <c r="I173"/>
  <c r="O169"/>
  <c r="I169"/>
  <c r="O165"/>
  <c r="I165"/>
  <c r="O161"/>
  <c r="I161"/>
  <c r="O157"/>
  <c r="I157"/>
  <c r="I139"/>
  <c r="O152"/>
  <c r="I152"/>
  <c r="O148"/>
  <c r="I148"/>
  <c r="O144"/>
  <c r="I144"/>
  <c r="O140"/>
  <c r="I140"/>
  <c r="I90"/>
  <c r="O135"/>
  <c r="I135"/>
  <c r="O131"/>
  <c r="I131"/>
  <c r="O127"/>
  <c r="I127"/>
  <c r="O123"/>
  <c r="I123"/>
  <c r="O119"/>
  <c r="I119"/>
  <c r="O115"/>
  <c r="I115"/>
  <c r="O111"/>
  <c r="I111"/>
  <c r="O107"/>
  <c r="I107"/>
  <c r="O103"/>
  <c r="I103"/>
  <c r="O99"/>
  <c r="I99"/>
  <c r="O95"/>
  <c r="I95"/>
  <c r="O91"/>
  <c r="I91"/>
  <c r="I85"/>
  <c r="O86"/>
  <c r="I86"/>
  <c r="I20"/>
  <c r="O81"/>
  <c r="I81"/>
  <c r="O77"/>
  <c r="I77"/>
  <c r="O73"/>
  <c r="I73"/>
  <c r="O69"/>
  <c r="I69"/>
  <c r="O65"/>
  <c r="I65"/>
  <c r="O61"/>
  <c r="I61"/>
  <c r="O57"/>
  <c r="I57"/>
  <c r="O53"/>
  <c r="I53"/>
  <c r="O49"/>
  <c r="I49"/>
  <c r="O45"/>
  <c r="I45"/>
  <c r="O41"/>
  <c r="I41"/>
  <c r="O37"/>
  <c r="I37"/>
  <c r="O33"/>
  <c r="I33"/>
  <c r="O29"/>
  <c r="I29"/>
  <c r="O25"/>
  <c r="I25"/>
  <c r="O21"/>
  <c r="I21"/>
  <c r="I8"/>
  <c r="O17"/>
  <c r="I17"/>
  <c r="O13"/>
  <c r="I13"/>
  <c r="O9"/>
  <c r="I9"/>
  <c i="4" r="I3"/>
  <c r="I131"/>
  <c r="O152"/>
  <c r="I152"/>
  <c r="O148"/>
  <c r="I148"/>
  <c r="O144"/>
  <c r="I144"/>
  <c r="O140"/>
  <c r="I140"/>
  <c r="O136"/>
  <c r="I136"/>
  <c r="O132"/>
  <c r="I132"/>
  <c r="I74"/>
  <c r="O127"/>
  <c r="I127"/>
  <c r="O123"/>
  <c r="I123"/>
  <c r="O119"/>
  <c r="I119"/>
  <c r="O115"/>
  <c r="I115"/>
  <c r="O111"/>
  <c r="I111"/>
  <c r="O107"/>
  <c r="I107"/>
  <c r="O103"/>
  <c r="I103"/>
  <c r="O99"/>
  <c r="I99"/>
  <c r="O95"/>
  <c r="I95"/>
  <c r="O91"/>
  <c r="I91"/>
  <c r="O87"/>
  <c r="I87"/>
  <c r="O83"/>
  <c r="I83"/>
  <c r="O79"/>
  <c r="I79"/>
  <c r="O75"/>
  <c r="I75"/>
  <c r="I69"/>
  <c r="O70"/>
  <c r="I70"/>
  <c r="I20"/>
  <c r="O65"/>
  <c r="I65"/>
  <c r="O61"/>
  <c r="I61"/>
  <c r="O57"/>
  <c r="I57"/>
  <c r="O53"/>
  <c r="I53"/>
  <c r="O49"/>
  <c r="I49"/>
  <c r="O45"/>
  <c r="I45"/>
  <c r="O41"/>
  <c r="I41"/>
  <c r="O37"/>
  <c r="I37"/>
  <c r="O33"/>
  <c r="I33"/>
  <c r="O29"/>
  <c r="I29"/>
  <c r="O25"/>
  <c r="I25"/>
  <c r="O21"/>
  <c r="I21"/>
  <c r="I8"/>
  <c r="O17"/>
  <c r="I17"/>
  <c r="O13"/>
  <c r="I13"/>
  <c r="O9"/>
  <c r="I9"/>
  <c i="3" r="I3"/>
  <c r="I149"/>
  <c r="O166"/>
  <c r="I166"/>
  <c r="O162"/>
  <c r="I162"/>
  <c r="O158"/>
  <c r="I158"/>
  <c r="O154"/>
  <c r="I154"/>
  <c r="O150"/>
  <c r="I150"/>
  <c r="I144"/>
  <c r="O145"/>
  <c r="I145"/>
  <c r="I91"/>
  <c r="O140"/>
  <c r="I140"/>
  <c r="O136"/>
  <c r="I136"/>
  <c r="O132"/>
  <c r="I132"/>
  <c r="O128"/>
  <c r="I128"/>
  <c r="O124"/>
  <c r="I124"/>
  <c r="O120"/>
  <c r="I120"/>
  <c r="O116"/>
  <c r="I116"/>
  <c r="O112"/>
  <c r="I112"/>
  <c r="O108"/>
  <c r="I108"/>
  <c r="O104"/>
  <c r="I104"/>
  <c r="O100"/>
  <c r="I100"/>
  <c r="O96"/>
  <c r="I96"/>
  <c r="O92"/>
  <c r="I92"/>
  <c r="I86"/>
  <c r="O87"/>
  <c r="I87"/>
  <c r="I81"/>
  <c r="O82"/>
  <c r="I82"/>
  <c r="I20"/>
  <c r="O77"/>
  <c r="I77"/>
  <c r="O73"/>
  <c r="I73"/>
  <c r="O69"/>
  <c r="I69"/>
  <c r="O65"/>
  <c r="I65"/>
  <c r="O61"/>
  <c r="I61"/>
  <c r="O57"/>
  <c r="I57"/>
  <c r="O53"/>
  <c r="I53"/>
  <c r="O49"/>
  <c r="I49"/>
  <c r="O45"/>
  <c r="I45"/>
  <c r="O41"/>
  <c r="I41"/>
  <c r="O37"/>
  <c r="I37"/>
  <c r="O33"/>
  <c r="I33"/>
  <c r="O29"/>
  <c r="I29"/>
  <c r="O25"/>
  <c r="I25"/>
  <c r="O21"/>
  <c r="I21"/>
  <c r="I8"/>
  <c r="O17"/>
  <c r="I17"/>
  <c r="O13"/>
  <c r="I13"/>
  <c r="O9"/>
  <c r="I9"/>
  <c i="2" r="I3"/>
  <c r="I9"/>
  <c r="O13"/>
  <c r="I13"/>
  <c r="O10"/>
  <c r="I10"/>
</calcChain>
</file>

<file path=xl/sharedStrings.xml><?xml version="1.0" encoding="utf-8"?>
<sst xmlns="http://schemas.openxmlformats.org/spreadsheetml/2006/main">
  <si>
    <t>EstiCon</t>
  </si>
  <si>
    <t>Firma:</t>
  </si>
  <si>
    <t>Soupis prací objektu</t>
  </si>
  <si>
    <t>S</t>
  </si>
  <si>
    <t>Stavba:</t>
  </si>
  <si>
    <t>240152</t>
  </si>
  <si>
    <t>III/4994 VESELÍ NAD MORAVOU - HROZNOVÁ LHOTA</t>
  </si>
  <si>
    <t>Ostatní</t>
  </si>
  <si>
    <t>O</t>
  </si>
  <si>
    <t>Objekt:</t>
  </si>
  <si>
    <t>SO 000</t>
  </si>
  <si>
    <t>Ostatní a vedlejší náklady</t>
  </si>
  <si>
    <t>O1</t>
  </si>
  <si>
    <t>Rozpočet:</t>
  </si>
  <si>
    <t>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</si>
  <si>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</si>
  <si>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</si>
  <si>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</si>
  <si>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</si>
  <si>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</si>
  <si>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</si>
  <si>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</si>
  <si>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</si>
  <si>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</si>
  <si>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</si>
  <si>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</si>
  <si>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</si>
  <si>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</si>
  <si>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</si>
  <si>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</si>
  <si>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029113</t>
  </si>
  <si>
    <t/>
  </si>
  <si>
    <t>OSTATNÍ POŽADAVKY - GEODETICKÉ ZAMĚŘENÍ - CELKY</t>
  </si>
  <si>
    <t>KPL</t>
  </si>
  <si>
    <t>PP</t>
  </si>
  <si>
    <t>Geodetické zaměření stavby - popsáno v obchodních podmínkách</t>
  </si>
  <si>
    <t>TS</t>
  </si>
  <si>
    <t>zahrnuje veškeré náklady spojené s objednatelem požadovanými pracemi</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</si>
  <si>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</si>
  <si>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</si>
  <si>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</si>
  <si>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</si>
  <si>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SO 101</t>
  </si>
  <si>
    <t>SILNICE III/4994 EXTRAVILÁN VESELÍ NAD MORAVOU - KOZOJÍDKY</t>
  </si>
  <si>
    <t>014102</t>
  </si>
  <si>
    <t>POPLATKY ZA SKLÁDKU</t>
  </si>
  <si>
    <t>T</t>
  </si>
  <si>
    <t>Poplatek za skládku dle specifikace položek - Zemina a kamení
Odvoz na skládku v režii zhotovitele</t>
  </si>
  <si>
    <t>VV</t>
  </si>
  <si>
    <t>pol. č. 12922 krajnice (90*1+4018*0,5)*0,1*2 = 419,800 [A]_x000d_
 pol. č. 19232 obnova příkopu 3986*0,25*2 = 1993,000 [B]_x000d_
 pol. č. 129946 pročištění zatrubnění 91*0,2*1,9 = 34,580 [C]_x000d_
 pol. č. 122738 výkop pro výměnu AZ tl. 400mm 4249*0,4*1,9 = 3229,240 [D]_x000d_
 pol. č. 113328 sanace okrajů 4249*0,4*1,9 = 3229,240 [E]_x000d_
 pol. č. 113328 podsyp (18+10+2)*0,3*0,1*1,9 = 1,710 [F]_x000d_
 pol. č. 129958 pročištění zatrubnění propustků 17*0,3*1,9 = 9,690 [G]_x000d_
 Celkové množství 8917.260000 = 8917,260 [H]</t>
  </si>
  <si>
    <t>Položka zahrnuje:
- veškeré poplatky provozovateli skládky související s uložením odpadu na skládce.
Položka nezahrnuje:
- x</t>
  </si>
  <si>
    <t>014112</t>
  </si>
  <si>
    <t>POPLATKY ZA SKLÁDKU TYP S-IO (INERTNÍ ODPAD)</t>
  </si>
  <si>
    <t>Poplatek za skládku ple specifikace položek - Betonová suť s podílem sypkých hmot a zeminy nad 30 %
Odvoz na skládku v režii zhotovitele</t>
  </si>
  <si>
    <t>pol .č. 11352 vytrhání silničních obrub vč. patek (205kg/m) 30*0,205 = 6,150 [A]_x000d_
 pol .č. 113188 předláždění chodníku 5*0,08*2 = 0,800 [B]_x000d_
 Celkové množství 6.950000 = 6,950 [C]</t>
  </si>
  <si>
    <t>02720</t>
  </si>
  <si>
    <t>1</t>
  </si>
  <si>
    <t>POMOC PRÁCE ZŘÍZ NEBO ZAJIŠŤ REGULACI A OCHRANU DOPRAVY</t>
  </si>
  <si>
    <t>Přechodná úprava dopravního značení a objízdných tras, včetně údržby a úprav během stavebních prací v souladu s TP 66 - II. vydání , Zásady pro označování pracovních míst na PK a s platnými předpisy pro navrhování DZ na PK vč. vyhlášky č. 294/2015 Sb.Stávající DZ svislé se pro potřeby PDZ zachovají a dle potřeby zakryjí upraví nebo doplní. 
Přechodné SDZ (značky, směrové desky, závory, semaforová souprava, světla) se umístí na nosičích a podklasdních deskách včetně nutných přesunů dle jednotlivých fází ( etap) výstavby,dodávky, montáže, demontáže . 
Zahrunuje kompletní dodávku dočasného dopravního značení vč. světelně signalizařního zařízení
-postavení, přesuny etap, likvidace 
-nájem
-servis, údržba značení</t>
  </si>
  <si>
    <t>Položka zahrnuje:
- veškeré náklady spojené s objednatelem požadovanými zařízeními
Položka nezahrnuje:
- x</t>
  </si>
  <si>
    <t>Zemní práce</t>
  </si>
  <si>
    <t>113188</t>
  </si>
  <si>
    <t>ODSTRANĚNÍ KRYTU ZPEVNĚNÝCH PLOCH Z DLAŽDIC, ODVOZ DO 20KM</t>
  </si>
  <si>
    <t>M3</t>
  </si>
  <si>
    <t>Předláždění stávajících sjezdů zámkové dlažby v místě výměny nájezdové obruby dle situace.
Celková plocha sjezdů 54m2 - předpoklad 5m2 odvoz poškozené dlažby na skládku</t>
  </si>
  <si>
    <t>5*0,08 = 0,400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</si>
  <si>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</si>
  <si>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11318B</t>
  </si>
  <si>
    <t>ODSTRANĚNÍ KRYTU ZPEVNĚNÝCH PLOCH Z DLAŽDIC - DOPRAVA</t>
  </si>
  <si>
    <t>tkm</t>
  </si>
  <si>
    <t>Celková odvozová vzdálenost na skládku 25km</t>
  </si>
  <si>
    <t>5*0,08*2*5 = 4,000 [A]</t>
  </si>
  <si>
    <t>Položka zahrnuje:
- samostatnou dopravu suti a vybouraných hmot.
Položka nezahrnuje:
- x
Způsob měření:
- množství se určí jako součin hmotnosti [t] a požadované vzdálenosti [km].</t>
  </si>
  <si>
    <t>113328</t>
  </si>
  <si>
    <t>ODSTRANĚNÍ PODKLADŮ ZPEVNĚNÝCH PLOCH Z KAMENIVA NESTMEL, ODVOZ DO 20KM</t>
  </si>
  <si>
    <t>Odstranění podkladu v místě výměny obrub.
výkop pro sanaci okrajů vozovky do úrovně 0,50m od nivelety vozovky
Plocha odměřena programem AutoCad</t>
  </si>
  <si>
    <t>odstranění podkladu u obrub (18+10+2)*0,3*0,1 = 0,900 [A]_x000d_
 sanace okrajů - odkop po pláň 4249*0,4 = 1699,600 [B]_x000d_
 Celkové množství 1700.500000 = 1700,500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</si>
  <si>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</si>
  <si>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11332B</t>
  </si>
  <si>
    <t>ODSTRANĚNÍ PODKLADŮ ZPEVNĚNÝCH PLOCH Z KAMENIVA NESTMELENÉHO - DOPRAVA</t>
  </si>
  <si>
    <t>Celková odvozová vzdálenost na skládku 25km
pol .č. 113328 podkladní vrstvy v místě výměny obrub</t>
  </si>
  <si>
    <t>odstranění podkladu u obrub (18+10+2)*0,3*0,1*1,9*5 = 8,550 [A]_x000d_
 sanace okrajů - odkop po pláň 4249*0,4*1,9*5 = 16146,200 [B]_x000d_
 Celkové množství 16154.750000 = 16154,750 [C]</t>
  </si>
  <si>
    <t>113524</t>
  </si>
  <si>
    <t>ODSTRANĚNÍ CHODNÍKOVÝCH A SILNIČNÍCH OBRUBNÍKŮ BETONOVÝCH, ODVOZ DO 5KM</t>
  </si>
  <si>
    <t>M</t>
  </si>
  <si>
    <t>Odstranění silničních obrub vč. betonové patky</t>
  </si>
  <si>
    <t>odstranění obrub při úpravě sjezdů 18+10+2 = 30,000 [A]</t>
  </si>
  <si>
    <t>11352B</t>
  </si>
  <si>
    <t>ODSTRANĚNÍ CHODNÍKOVÝCH A SILNIČNÍCH OBRUBNÍKŮ BETONOVÝCH - DOPRAVA</t>
  </si>
  <si>
    <t>Odstranění silničních obrub vč. betonové patky
Celková odvozová vzdálenost na skládku 25km</t>
  </si>
  <si>
    <t>(18+10+2)*0,205*20 = 123,000 [A]</t>
  </si>
  <si>
    <t>11372</t>
  </si>
  <si>
    <t>FRÉZOVÁNÍ ZPEVNĚNÝCH PLOCH ASFALTOVÝCH</t>
  </si>
  <si>
    <t xml:space="preserve">Frézování obrusné vrstvy silnice v tl. 0-100mm na začáktu a konci úseku v délce 20m
frézování vozovky  v tl. 100mm - sanace okrajů
Frézovaný materiál bude vyžit pro doplnění konstrukce vozovky před provedením recyklace za studena na místě.
Plocha odměřena programem AutoCad
Odvoz a uložení frézovaného materiálu na meziskládu v režii zhotovitele.</t>
  </si>
  <si>
    <t>frézování 0-100mm - začátek a konec úpravy 241*0,05 = 12,050 [A]_x000d_
 frézování 0-100mm - úpravy napojení sjezdů 148*0,05 = 7,400 [B]_x000d_
 frézování 100mm - sanace okrajů 4085*0,1 = 408,500 [C]_x000d_
 Celkové množství 427.950000 = 427,950 [D]</t>
  </si>
  <si>
    <t xml:space="preserve">Položka zahrnuje:
- veškerou manipulaci s vybouranou sutí a s vybouranými hmotami vč. uložení na skládku. 
Položka nezahrnuje:
-  poplatek za skládku</t>
  </si>
  <si>
    <t>122738</t>
  </si>
  <si>
    <t>ODKOPÁVKY A PROKOPÁVKY OBECNÉ TŘ. I, ODVOZ DO 20KM</t>
  </si>
  <si>
    <t>výkop pro výměnu AZ tl. 400mm 4249*0,4 = 1699,600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</si>
  <si>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</si>
  <si>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122739</t>
  </si>
  <si>
    <t>PŘÍPLATEK ZA DALŠÍ 1KM DOPRAVY ZEMINY I.</t>
  </si>
  <si>
    <t>výkop pro výměnu AZ tl. 400mm 4249*0,4*5 = 8498,000 [A]</t>
  </si>
  <si>
    <t>Položka zahrnuje:
- příplatek k vodorovnému přemístění zeminy za každý další 1km nad 20km
Položka nezahrnuje:
- x</t>
  </si>
  <si>
    <t>12922</t>
  </si>
  <si>
    <t>ČIŠTĚNÍ KRAJNIC OD NÁNOSU TL. DO 100MM</t>
  </si>
  <si>
    <t>M2</t>
  </si>
  <si>
    <t>čištění krajnic v tl. 100mm</t>
  </si>
  <si>
    <t>krajnice 0,5m 4018*0,5 = 2009,000 [A]_x000d_
 krajnice 1,0m 90*1 = 90,000 [B]_x000d_
 Celkové množství 2099.000000 = 2099,000 [C]</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</si>
  <si>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</si>
  <si>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</si>
  <si>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</si>
  <si>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Pročištění příkopů - uvažováno 0,25m3/bm
vpravo km 1,280-1,312; 1,320-2,097; 2,103-2,888; 2,898-3,286; 3,297-3,340; 3,351-3,361
vlevo km 1,280-1,308; 1,316-2,098; 2,101-2,531; 2,542-2,892; 2,900-3,245; 3,253-3,272</t>
  </si>
  <si>
    <t>3986 = 3986,000 [A]</t>
  </si>
  <si>
    <t>129946</t>
  </si>
  <si>
    <t>ČIŠTĚNÍ POTRUBÍ DN DO 400MM</t>
  </si>
  <si>
    <t>Pročištění zatrubnění sjezdů - uvažováno 0,20 m3/bm</t>
  </si>
  <si>
    <t>12+8+3+6+11+8+10+8+11+3+11 = 91,000 [A]</t>
  </si>
  <si>
    <t>129958</t>
  </si>
  <si>
    <t>ČIŠTĚNÍ POTRUBÍ DN DO 600MM</t>
  </si>
  <si>
    <t>Pročištění zatrubnění propustků - uvažováno 0,30 m3/bm</t>
  </si>
  <si>
    <t>9+8 = 17,000 [A]</t>
  </si>
  <si>
    <t>17120</t>
  </si>
  <si>
    <t>ULOŽENÍ SYPANINY DO NÁSYPŮ A NA SKLÁDKY BEZ ZHUTNĚNÍ</t>
  </si>
  <si>
    <t>uložení materiálu z odkopávek pol. 12273 na skládku 4249*0,4 = 1699,600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</si>
  <si>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</si>
  <si>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</si>
  <si>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</si>
  <si>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Plocha odměřena programem AutoCad</t>
  </si>
  <si>
    <t>Úprava pláně 4249 = 4249,000 [A]_x000d_
 Úprava parapláně 4249 = 4249,000 [B]_x000d_
 Celkové množství 8498.000000 = 8498,000 [C]</t>
  </si>
  <si>
    <t>Položka zahrnuje:
- úpravu pláně včetně vyrovnání výškových rozdílů. Míru zhutnění určuje projekt.
Položka nezahrnuje:
- x</t>
  </si>
  <si>
    <t>2</t>
  </si>
  <si>
    <t>Základy</t>
  </si>
  <si>
    <t>21450</t>
  </si>
  <si>
    <t>SANAČNÍ VRSTVY Z KAMENIVA</t>
  </si>
  <si>
    <t>Pokládka sanační vrstvy DK 0-125 tl. 400mm</t>
  </si>
  <si>
    <t>4249*0,4 = 1699,600 [A]</t>
  </si>
  <si>
    <t>Položka zahrnuje
- dodávku předepsaného kameniva
- mimostaveništní a vnitrostaveništní dopravu a jeho uložení
- není-li v zadávací dokumentaci uvedeno jinak, jedná se o nakupovaný materiál
Položka nezahrnuje:
- x</t>
  </si>
  <si>
    <t>4</t>
  </si>
  <si>
    <t>Vodorovné konstrukce</t>
  </si>
  <si>
    <t>465923</t>
  </si>
  <si>
    <t>PŘEDLÁŽDĚNÍ DLAŽBY Z BETON DLAŽDIC</t>
  </si>
  <si>
    <t>Předláždění stávajících sjezdů s využitím stávající dlažby.
5m2 s uvažuje jako odstanění a doplnění nové dlažby pol. č. 113188 a 582612
Předláždění sjezdů šedá zámková dlažba celkem 54m2 - 49m2 předláždění 5m2 doplnění nové dlažby
Vč. vyrovnání podkladu a doplnění lože z kameniva - Štěrkordť ŠDA 0/32 tl. 100mm, ŠDA 4/8 tl. 40mm</t>
  </si>
  <si>
    <t>49 = 49,000 [A]</t>
  </si>
  <si>
    <t xml:space="preserve">Položka zahrnuje:
-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t>
  </si>
  <si>
    <t>5</t>
  </si>
  <si>
    <t>Komunikace</t>
  </si>
  <si>
    <t>56330</t>
  </si>
  <si>
    <t>VOZOVKOVÉ VRSTVY ZE ŠTĚRKODRTI</t>
  </si>
  <si>
    <t>uložení vrstev ŠDA v místě sanací okrajů vozovky</t>
  </si>
  <si>
    <t>ŠDA frakce 0/63 tl. 300mm 4249*0,3 = 1274,700 [A]</t>
  </si>
  <si>
    <t>Položka zahrnuje:
- dodání kameniva předepsané kvality a zrnitosti
- rozprostření a zhutnění vrstvy v předepsané tloušťce
- zřízení vrstvy bez rozlišení šířky, pokládání vrstvy po etapách
Položka nezahrnuje:
- postřiky, nátěry</t>
  </si>
  <si>
    <t>ŠDA frakce 0/32 tl. 100mm 4249*0,1 = 424,900 [A]</t>
  </si>
  <si>
    <t>56331</t>
  </si>
  <si>
    <t>VOZOVKOVÉ VRSTVY ZE ŠTĚRKODRTI TL. DO 50MM</t>
  </si>
  <si>
    <t>Úpravy stávajících nezpevněných sjezdů ŠDA 0-32 v průměrné tl. 50mm</t>
  </si>
  <si>
    <t>136 = 136,000 [A]</t>
  </si>
  <si>
    <t>567303</t>
  </si>
  <si>
    <t>VRSTVY PRO OBNOVU A OPRAVY ZE ŠTĚRKODRTI</t>
  </si>
  <si>
    <t>Doplnění podkladu v místě výměny obrub ze štěrkodrti ŠDA 0/32 tl. 100mm</t>
  </si>
  <si>
    <t>(10+1+2)*0,1*0,3 = 0,390 [A]</t>
  </si>
  <si>
    <t>Doplnění štěrkodrti ŠDA 0/32 tl. 50mm pro úpravu křivky zrnitosti před provedením recyklace dle TP 208
Plocha odměřena programem AutoCad</t>
  </si>
  <si>
    <t>(12757+2*2081*0,15)*0,05 = 669,065 [A]</t>
  </si>
  <si>
    <t>567306</t>
  </si>
  <si>
    <t>VRSTVY PRO OBNOVU A OPRAVY Z RECYKLOVANÉHO MATERIÁLU</t>
  </si>
  <si>
    <t>uložení frézovaného materiálu v místě konstrukce vozovky v tl. 100mm, pro následnou recyklaci
vč. naložení a dovozu z meziskládky v režii zhotovitele
Plocha odměřena programem AutoCad</t>
  </si>
  <si>
    <t>frézování 0-100mm (241+148)*0,05 = 19,450 [A]_x000d_
 frézování 100mm 4085*0,1 = 408,500 [B]_x000d_
 Celkové množství 427.950000 = 427,950 [C]</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</si>
  <si>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</si>
  <si>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567544</t>
  </si>
  <si>
    <t>VRST PRO OBNOVU A OPR RECYK ZA STUD CEM A ASF EM TL DO 200MM</t>
  </si>
  <si>
    <t xml:space="preserve">Recyklace za studena na místě - rozpojení a reprofilace tl. 180mm dle TP 208
vč. rozfrézování a  reprofilace vrstvy po recyklaci
Plocha odměřena programem AutoCad</t>
  </si>
  <si>
    <t>12757+2*2081*0,15 = 13381,300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</si>
  <si>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</si>
  <si>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56932</t>
  </si>
  <si>
    <t>ZPEVNĚNÍ KRAJNIC ZE ŠTĚRKODRTI TL. DO 100MM</t>
  </si>
  <si>
    <t>štěrkodrť frakce 0/32 tl. 100mm
Krajnice 1,0m: L 3,272-3,298-26m, L 3,297-3,361-64m - celkem 90m
Krajnice 0,5m: L 1,280-1,305-25m, L 1,316-2,098-779m, L 2,101-2,533-435m, L 2,540-2,892-348m, L 2,900-
3,245-355m, L 3,253-3,272-23m, P 1,280-1,312-32m,
P 1,320-2,097-782m, P 2,103-2,888-785m, P 2,898-3,286-389m, P 3,297-3,303-6m, P 3,305-3,341-44m, P 3,351 
-3,361-15m - celkem 4018m</t>
  </si>
  <si>
    <t>krajnice š. 1,0m 90*1 = 90,000 [A]_x000d_
 krajnice š. 0,5m 4018*0,5 = 2009,000 [B]_x000d_
 Celkové množství 2099.000000 = 2099,000 [C]</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</si>
  <si>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</si>
  <si>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572213</t>
  </si>
  <si>
    <t>SPOJOVACÍ POSTŘIK Z EMULZE DO 0,5KG/M2</t>
  </si>
  <si>
    <t>SPOJOVACÍ POSTŘIK PS C 60 BP 5, 0,30kg/m2</t>
  </si>
  <si>
    <t>na podkladní vrstvě - přechodový úsek na začátku a konci úpravy 148 = 148,000 [A]_x000d_
 celopločně na ložné vrstvě vozovky 12757+2*2081*0,1+148 = 13321,200 [B]_x000d_
 Celkové množství 13469.200000 = 13469,200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</si>
  <si>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</si>
  <si>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</si>
  <si>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</si>
  <si>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ACO 11+, obrusná vrstva, tl. vrstvy 40mm
Plocha odměřena programem AutoCad</t>
  </si>
  <si>
    <t>obnova obrusné vrstvy silnice 12757+2081*0,04 = 12840,240 [A]_x000d_
 obnova obrusné vrstvy upravy napojení a sjezdů 148 = 148,000 [B]_x000d_
 Celkové množství 12988.240000 = 12988,240 [C]</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</si>
  <si>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</si>
  <si>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</si>
  <si>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</si>
  <si>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ACL 16+, ložná vrstva, tl. vrstvy 60mm
Plocha odměřena programem AutoCad</t>
  </si>
  <si>
    <t>obnova ložné vrstvy silnice 12757+2*2081*0,1 = 13173,200 [A]_x000d_
 obnova ložné vrstvy upravy napojení a sjezdů 148 = 148,000 [B]_x000d_
 Celkové množství 13321.200000 = 13321,200 [C]</t>
  </si>
  <si>
    <t>582612</t>
  </si>
  <si>
    <t>KRYTY Z BETON DLAŽDIC SE ZÁMKEM ŠEDÝCH TL 80MM DO LOŽE Z KAM</t>
  </si>
  <si>
    <t>Doplnění poškozené zámkové dlažby pol. č. 113188, a 465923 a nová dlažba v místě výměny nájezdové obruby.
Vč. vyrovnání a doplnění podkladu tl. 150mm ze štěrkodrti ŠDA 0/32 a doplnění lože z kameniva štětkodrť ŠDA 4/8 tl. 40mm</t>
  </si>
  <si>
    <t>5 = 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</si>
  <si>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</si>
  <si>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58910</t>
  </si>
  <si>
    <t>VÝPLŇ SPAR ASFALTEM</t>
  </si>
  <si>
    <t>Vč. přořezání krytu vozovky</t>
  </si>
  <si>
    <t>v místě napojení a sjezdů 6+29,7+7,2+8,5+5,5+6,7+6+12,5+6+6 = 94,100 [A]_x000d_
 podélné a příčné prořezání krytu asfaltu 2081+6*6 = 2117,000 [B]_x000d_
 Celkové množství 2211.100000 = 2211,100 [C]</t>
  </si>
  <si>
    <t>Položka zahrnuje: 
- dodávku předepsaného materiálu
- vyčištění a výplň spar tímto materiálem
Položka nezahrnuje:
- x</t>
  </si>
  <si>
    <t>8</t>
  </si>
  <si>
    <t>Potrubí</t>
  </si>
  <si>
    <t>89921</t>
  </si>
  <si>
    <t>VÝŠKOVÁ ÚPRAVA POKLOPŮ</t>
  </si>
  <si>
    <t>KUS</t>
  </si>
  <si>
    <t>Výšková úprava poklopů kanalizačních šachet</t>
  </si>
  <si>
    <t>1 = 1,000 [A]</t>
  </si>
  <si>
    <t>Položka zahrnuje:
- všechny nutné práce a materiály pro zvýšení nebo snížení zařízení (včetně nutné úpravy stávajícího povrchu vozovky nebo chodníku)
Položka nezahrnuje:
- x</t>
  </si>
  <si>
    <t>9</t>
  </si>
  <si>
    <t>Ostatní konstrukce a práce</t>
  </si>
  <si>
    <t>91228</t>
  </si>
  <si>
    <t>SMĚROVÉ SLOUPKY Z PLAST HMOT VČETNĚ ODRAZNÉHO PÁSKU</t>
  </si>
  <si>
    <t>směrové sloupky bílé barvy s ocelovým kotvícím trnem</t>
  </si>
  <si>
    <t>bílé 137 = 137,000 [A]</t>
  </si>
  <si>
    <t>Položka zahrnuje:
- dodání a osazení sloupku včetně nutných zemních prací
- vnitrostaveništní a mimostaveništní doprava
- odrazky plastové nebo z retroreflexní fólie
Položka nezahrnuje:
- x</t>
  </si>
  <si>
    <t>červené kulaté (Z11g) - u napojení ÚK</t>
  </si>
  <si>
    <t>červené 14 = 14,000 [A]</t>
  </si>
  <si>
    <t>915221</t>
  </si>
  <si>
    <t>VODOR DOPRAV ZNAČ PLASTEM STRUKTURÁLNÍ NEHLUČNÉ - DOD A POKLÁDKA</t>
  </si>
  <si>
    <t>strukturální studený plast bez zvučícího efektu</t>
  </si>
  <si>
    <t>plná (0,125) 4148/8 = 518,500 [A]_x000d_
 přerušovaná (1,5/1,5/0,125) (16/2)/8 = 1,000 [B]_x000d_
 přerušovaná (3/6/0,125) (2081/3)/8 = 86,708 [C]_x000d_
 Celkové množství 606.208000 = 606,208 [D]</t>
  </si>
  <si>
    <t>Položka zahrnuje:
- dodání a pokládku nátěrového materiálu
- předznačení a reflexní úpravu
Položka nezahrnuje:
- x
Způsob měření:
- měří se pouze natíraná plocha</t>
  </si>
  <si>
    <t>917224</t>
  </si>
  <si>
    <t>SILNIČNÍ A CHODNÍKOVÉ OBRUBY Z BETONOVÝCH OBRUBNÍKŮ ŠÍŘ 150MM</t>
  </si>
  <si>
    <t>Osazení silničních nájezdových obrub do betonu C16/20</t>
  </si>
  <si>
    <t>nájezdová obruba 150/150/1000 10+1+2 = 13,000 [A]</t>
  </si>
  <si>
    <t>Položka zahrnuje:
- dodání a pokládku betonových obrubníků o rozměrech předepsaných zadávací dokumentací
- betonové lože i boční betonovou opěrku
Položka nezahrnuje:
- x</t>
  </si>
  <si>
    <t>93818</t>
  </si>
  <si>
    <t>OČIŠTĚNÍ ASFALT VOZOVEK ZAMETENÍM</t>
  </si>
  <si>
    <t>Očištění vozovky před provedením spojovajícho postřiku</t>
  </si>
  <si>
    <t>na podkladní vrstvě - přechodový úsek na začátku a konci úpravy 148 = 148,000 [A]_x000d_
 celopločně na ložné vrstvě vozovky 13173,2+148 = 13321,200 [B]_x000d_
 Celkové množství 13469.200000 = 13469,200 [C]</t>
  </si>
  <si>
    <t>Položka zahrnuje:
- očištění předepsaným způsobem
- odklizení vzniklého odpadu
Položka nezahrnuje:
- x</t>
  </si>
  <si>
    <t>SO 102</t>
  </si>
  <si>
    <t>SILNICE III/4994 EXTRAVILÁN KOZOJÍDKY - HROZNOVÁ LHOTA</t>
  </si>
  <si>
    <t>Poplatek za skládku ple specifikace položek - Zemina a kamení
Odvoz na skládku v režii zhotovitele</t>
  </si>
  <si>
    <t>pol. č. 12922 krajnice (1500*1)*0,1*2 = 300,000 [A]_x000d_
 pol. č. 122738 výkop pro výměnu AZ tl. 400mm 1668*0,4*1,9 = 1267,680 [D]_x000d_
 pol. č. 113328 sanace okrajů 1668*0,4*1,9 = 1267,680 [E]_x000d_
 pol. č. 113328 podsyp 29*0,3*0,1*1,9 = 1,653 [B]_x000d_
 Celkové množství 2837.013000 = 2837,013 [C]</t>
  </si>
  <si>
    <t>pol .č. 113524 vytrhání silničních obrub vč. patek (205kg/m) 29*0,205 = 5,945 [A]_x000d_
 po. č. 113188 odstranění dlažby 89*0,08*2 = 14,240 [B]_x000d_
 Celkové množství 20.185000 = 20,185 [C]</t>
  </si>
  <si>
    <t>Přechodná úprava dopravního značení a objízdných tras, včetně údržby a úprav během stavebních prací v souladu s TP 66 - II. vydání , Zásady pro označování pracovních míst na PK a s platnými předpisy pro navrhování DZ na PK vč. vyhlášky č. 294/2015 Sb.Stávající DZ svislé se pro potřeby PDZ zachovají a dle potřeby zakryjí upraví nebo doplní. 
Přechodné SDZ (značky, směrové desky, závory, semaforová souprava, světla) se umístí na nosičích a podklasdníchdeskách včetně nutných přesunů dle jednotlivých fází ( etap) výstavby,dodávky, montáže, demontáže . 
Zahrunuje kompletní dodávku dočasného dopravního značení vč. světelně signalizařního zařízení
-postavení, přesuny etap, likvidace 
-nájem
-servis, údržba značení</t>
  </si>
  <si>
    <t>Předláždění stávající zpevněné plochy před hřbitovem - stávající plocha z velkoformátové vymývané dlažby bude odstraněna a odvezena na skládku. Plocha bude nově vydlážděna pol. č. 582615.
Celková plocha k předkláždění 89m2.</t>
  </si>
  <si>
    <t>89*0,08 = 7,120 [A]</t>
  </si>
  <si>
    <t>89*0,08*2*5 = 71,200 [A]</t>
  </si>
  <si>
    <t>odstranění podkladu u obrub 29*0,3*0,1 = 0,870 [A]_x000d_
 sanace okrajů - odkop po pláň 1668*0,4 = 667,200 [B]_x000d_
 Celkové množství 668.070000 = 668,070 [C]</t>
  </si>
  <si>
    <t>Celková odvozová vzdálenost na skládku 25km
pol .č. 113328 podkladní vrstvy v místě""výměny obrub</t>
  </si>
  <si>
    <t>odstranění podkladu u obrub 29*0,3*0,1*1,9*5 = 8,265 [A]_x000d_
 sanace okrajů - odkop po pláň 1668*0,4*1,9*5 = 6338,400 [B]_x000d_
 Celkové množství 6346.665000 = 6346,665 [C]</t>
  </si>
  <si>
    <t>odstranění obrub při úpravě sjezdů 29 = 29,000 [A]</t>
  </si>
  <si>
    <t>29*0,205*20 = 118,900 [A]</t>
  </si>
  <si>
    <t>frézování 0-100mm - začátek úpravy 130*0,05 = 6,500 [A]_x000d_
 frézování 0-100mm - úpravy napojení sjezdů 217*0,05 = 10,850 [B]_x000d_
 frézování 100mm - sanace okrajů 1668*0,1 = 166,800 [C]_x000d_
 Celkové množství 184.150000 = 184,150 [D]</t>
  </si>
  <si>
    <t>výkop pro výměnu AZ tl. 400mm 1668*0,4 = 667,200 [A]</t>
  </si>
  <si>
    <t>výkop pro výměnu AZ tl. 400mm 1668*0,4*5 = 3336,000 [A]</t>
  </si>
  <si>
    <t>Krajnice bude stržena na šířku 1,00 m v tl. 100mm. Zpětná úprava štěrkodrtí bude šířky 0,50m a tl. 100mm
čištění krajnic v tl. 100mm</t>
  </si>
  <si>
    <t>krajnice 1,0m 1500*1 = 1500,000 [A]</t>
  </si>
  <si>
    <t>uložení materiálu z odkopávek pol. 12273 na skládku 1668*0,4 = 667,200 [A]</t>
  </si>
  <si>
    <t>Úprava pláně 1668 = 1668,000 [A]_x000d_
 Úprava parapláně 1668 = 1668,000 [B]_x000d_
 Celkové množství 3336.000000 = 3336,000 [C]</t>
  </si>
  <si>
    <t>1668*0,4 = 667,200 [A]</t>
  </si>
  <si>
    <t>ŠDA frakce 0/63 tl. 300mm 1668*0,3 = 500,400 [A]</t>
  </si>
  <si>
    <t>ŠDA frakce 0/32 tl. 100mm 1668*0,1 = 166,800 [A]</t>
  </si>
  <si>
    <t>Nová dlažba v místě výměny nájezdové obruby u zpevněné plochy před hřbitovem v km 4,850.
Vč. vyrovnání a doplnění podkladu tl. 150mm ze štěrkodrti ŠDA 0/32.</t>
  </si>
  <si>
    <t>89*0,15 = 13,350 [A]</t>
  </si>
  <si>
    <t>88 = 88,000 [A]</t>
  </si>
  <si>
    <t>29*0,1*0,3 = 0,870 [A]</t>
  </si>
  <si>
    <t>(5419+2*817*0,15)*0,05 = 283,205 [A]</t>
  </si>
  <si>
    <t>uložení frézovaného materiálu v místě konstrukce vozovky v tl. 100mm, pro následnou recyklaci
vč. naložení a dovozu z meziskládky v režii zhotovitele</t>
  </si>
  <si>
    <t>5419+2*817*0,15 = 5664,100 [A]</t>
  </si>
  <si>
    <t>Krajnice bude stržena na šířku 1,00 m v tl. 100mm. Zpětná úprava štěrkodrtí bude šířky 0,50m a tl. 100mm
štěrkodrť frakce 0/32 tl. 100mm
Krajnice 0,5m: L 4,218-4,278-60m, L 4,280-4,409-129m, L 4,413-4,824-411m, L 4,863-4,970-107m, L 4,983-
5,035-52m,
P 4,218-4,266-48m, P 4,342-5,035-693m - celkem 1500m</t>
  </si>
  <si>
    <t>krajnice š. 1,0m 1500*0,5 = 750,000 [A]</t>
  </si>
  <si>
    <t>SPOJOVACÍ POSTŘIK PS C 60 BP 5, 0,30kg/m2
Plocha odměřena programem AutoCad</t>
  </si>
  <si>
    <t>obnova obrusné vrstvy upravy napojení a sjezdů 217 = 217,000 [A]_x000d_
 celopločně na ložné vrstvě vozovky 5419+2*817*0,1+217 = 5799,400 [B]_x000d_
 Celkové množství 6016.400000 = 6016,400 [C]</t>
  </si>
  <si>
    <t>obnova obrusné vrstvy silnice 5419+817*0,04 = 5451,680 [A]_x000d_
 obnova obrusné vrstvy upravy napojení a sjezdů 217 = 217,000 [B]_x000d_
 Celkové množství 5668.680000 = 5668,680 [C]</t>
  </si>
  <si>
    <t>obnova ložné vrstvy silnice 5419+2*817*0,1 = 5582,400 [A]_x000d_
 obnova ložné vrstvy upravy napojení a sjezdů 217 = 217,000 [B]_x000d_
 Celkové množství 5799.400000 = 5799,400 [C]</t>
  </si>
  <si>
    <t>582615</t>
  </si>
  <si>
    <t>KRYTY Z BETON DLAŽDIC SE ZÁMKEM BAREV TL 80MM DO LOŽE Z KAM</t>
  </si>
  <si>
    <t>Nová dlažba v místě výměny nájezdové obruby u zpevněné plochy před hřbitovem v km 4,850.
Typ a způzob kladení dlažby bude upřesněn zástupcem obce Kozojídky.
Vč. doplnění lože z kameniva štětkodrť ŠDA 4/8 tl. 40mm</t>
  </si>
  <si>
    <t>89 = 89,000 [A]</t>
  </si>
  <si>
    <t>v místě napojení a sjezdů 6,5+18,7+6,8+1,3+3,3+7,7+4,5+3,2+14+4,2+3,3+11,4+8,1+6,5 = 99,500 [A]_x000d_
 podélné a příčné prořezání krytu asfaltu 817+3*6,5 = 836,500 [B]_x000d_
 Celkové množství 936.000000 = 936,000 [C]</t>
  </si>
  <si>
    <t>bílé 50 = 50,000 [A]</t>
  </si>
  <si>
    <t>červené kulaté (Z11g) - u napojení ÚK,</t>
  </si>
  <si>
    <t>červené 4 = 4,000 [A]</t>
  </si>
  <si>
    <t>915211</t>
  </si>
  <si>
    <t>VODOROVNÉ DOPRAVNÍ ZNAČENÍ PLASTEM HLADKÉ - DODÁVKA A POKLÁDKA</t>
  </si>
  <si>
    <t>Přechody pro chodce</t>
  </si>
  <si>
    <t>3*0,5*5 = 7,500 [A]</t>
  </si>
  <si>
    <t>plná (0,125) 1688/8 = 211,000 [A]_x000d_
 přerušovaná (1,5/1,5/0,125) (43/2)/8 = 2,688 [B]_x000d_
 přerušovaná (3/1,5/0,125) (32*2/3)/8 = 2,667 [C]_x000d_
 přerušovaná (3/6/0,125) (686/3)/8 = 28,583 [D]_x000d_
 Celkové množství 244.938000 = 244,938 [E]</t>
  </si>
  <si>
    <t>nájezdová obruba 150/150/1000 29 = 29,000 [A]</t>
  </si>
  <si>
    <t>na podkladní vrstvě - přechodový úsek na začátku úpravy 217 = 217,000 [A]_x000d_
 celopločně na ložné vrstvě vozovky 5419+2*817*0,1+217 = 5799,400 [B]_x000d_
 Celkové množství 6016.400000 = 6016,400 [C]</t>
  </si>
  <si>
    <t>SO 103</t>
  </si>
  <si>
    <t>SILNICE III/4994 INTRAVILÁN HROZNOVÁ LHOTA</t>
  </si>
  <si>
    <t>pol. č. 12922 krajnice (100*1)*0,1*2 = 20,000 [A]_x000d_
 pol. č. 122738 výkop pro výměnu AZ tl. 400mm 41*0,4*1,9 = 31,160 [B]_x000d_
 pol. č. 113328 sanace okrajů 41*0,4*1,9 = 31,160 [C]_x000d_
 pol .č. 131738 odkop pro nové UV 1*1,5*1,5*2*1,9 = 8,550 [D]_x000d_
 pol. č. 113328 podsyp 2*0,3*0,1*1,9+391*0,3*0,15*1,9 = 33,545 [E]_x000d_
 Celkové množství 124.415000 = 124,415 [F]</t>
  </si>
  <si>
    <t>pol .č. 113524 vytrhání silničních obrub vč. patek (205kg/m) 2*0,205 = 0,410 [A]_x000d_
 pol .č. 113188 předláždění chodníku 7*0,08*2 = 1,120 [B]_x000d_
 Celkové množství 1.530000 = 1,530 [C]</t>
  </si>
  <si>
    <t>c</t>
  </si>
  <si>
    <t xml:space="preserve">Předláždění stávajícího sjezdu v km  5,053, stávající plocha dlažba bude odstraněna a odvezena na skládku. Plocha bude nově vydlážděna pol. č. 582612.
Celková plocha k předkláždění 7m2.</t>
  </si>
  <si>
    <t>7*0,08 = 0,560 [A]</t>
  </si>
  <si>
    <t>7*0,08*2*5 = 5,600 [A]</t>
  </si>
  <si>
    <t>odstranění podkladu u obrub 2*0,3*0,1 = 0,060 [A]_x000d_
 sanace okrajů - odkop po pláň 41*0,4 = 16,400 [B]_x000d_
 odstranění podkladu pro dvojřádek 391*0,3*0,15 = 17,595 [C]_x000d_
 Celkové množství 34.055000 = 34,055 [D]</t>
  </si>
  <si>
    <t>odstranění podkladu u obrub 2*0,3*0,1*1,9*5 = 0,570 [A]_x000d_
 sanace okrajů - odkop po pláň 41*0,4*1,9*5 = 155,800 [B]_x000d_
 odstranění podkladu pro dvojřádek 391*0,3*0,15*1,9*5 = 167,153 [C]_x000d_
 Celkové množství 323.523000 = 323,523 [D]</t>
  </si>
  <si>
    <t>odstranění obrub při úpravě sjezdů 2 = 2,000 [A]</t>
  </si>
  <si>
    <t>2*0,205*20 = 8,200 [A]</t>
  </si>
  <si>
    <t xml:space="preserve">Frézování krytu vozovky  v tl. 100mm v místě sanace okraje na ZÚ
Frézovaný materiál bude vyžit pro doplnění konstrukce vozovky před provedením recyklace za studena na místě na začátku úseku úpravy (41m2) 4,1m3
Plocha odměřena programem AutoCad
Odvoz a uložení frézovaného materiálu na meziskládu vč. zpětného naložení na meziskládce v režii zhotovile.</t>
  </si>
  <si>
    <t>frézování 100mm - začátek úpravy (sanace okraje) 41*1*0,1 = 4,100 [A]</t>
  </si>
  <si>
    <t xml:space="preserve">Frézování obrusné vrstvy silnice v tl. 0-100mm na začáktu úseku (průměrně 50mm)
celoplošné frézování krytu vozovky  v tl. 100mm 
Plocha odměřena programem AutoCad
Odvoz a likvidace v režii zhotovitele.</t>
  </si>
  <si>
    <t>frézování 0-100mm - začátek úpravy 142*0,05-(41*0,1) = 3,000 [A]_x000d_
 celoplošné frézování 100mm silnice III/4994 a III/4992 (1829+116)*0,1 = 194,500 [B]_x000d_
 Celkové množství 197.500000 = 197,500 [C]</t>
  </si>
  <si>
    <t>výkop pro výměnu AZ tl. 400mm 41*0,4 = 16,400 [A]</t>
  </si>
  <si>
    <t>výkop pro výměnu AZ tl. 400mm 41*0,4*5 = 82,000 [A]</t>
  </si>
  <si>
    <t>Krajnice bude stržena na šířku 1,00 m v tl. 100mm. Zpětná úprava štěrkodrtí bude šířky 0,50m a tl. 100mm
čištění krajnic v tl. 100mm
Odstranění nánosu na krajnicích bude provedeno ve dvou fázích
nejprve před prézováním krytu, poté po frézování pro zřízení nové krajnice</t>
  </si>
  <si>
    <t>krajnice 1,0m 100*1 = 100,000 [A]</t>
  </si>
  <si>
    <t>131738</t>
  </si>
  <si>
    <t>HLOUBENÍ JAM ZAPAŽ I NEPAŽ TŘ. I, ODVOZ DO 20KM</t>
  </si>
  <si>
    <t>Odkop pro vybudování nových UV - 1ks</t>
  </si>
  <si>
    <t>1*1,5*1,5*2 = 4,500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</si>
  <si>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</si>
  <si>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13173B</t>
  </si>
  <si>
    <t>HLOUBENÍ JAM ZAPAŽ I NEPAŽ TŘ. I - DOPRAVA</t>
  </si>
  <si>
    <t>M3KM</t>
  </si>
  <si>
    <t>1*1,5*1,5*2*1,9*5 = 42,750 [A]</t>
  </si>
  <si>
    <t>Položka zahrnuje:
- samostatnou dopravu zeminy
Položka nezahrnuje:
- x
Způsob měření:
- množství se určí jako součin kubatutry [m3] a požadované vzdálenosti [km].</t>
  </si>
  <si>
    <t>uložení materiálu z odkopávek pol. 12273 na skládku 41*0,4 = 16,400 [A]_x000d_
 p.č. 131738 - hloubení jam 1*1,5*1,5*2 = 4,500 [B]_x000d_
 Celkové množství 20.900000 = 20,900 [C]</t>
  </si>
  <si>
    <t>17481</t>
  </si>
  <si>
    <t>ZÁSYP JAM A RÝH Z NAKUPOVANÝCH MATERIÁLŮ</t>
  </si>
  <si>
    <t>Zásyp okolo 1ks nově budované UV.
Štěrkodrť ŠDa 0/32</t>
  </si>
  <si>
    <t>nové UV 1*1,5*1,5*2 = 4,500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</si>
  <si>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</si>
  <si>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pláně 41 = 41,000 [A]_x000d_
 Úprava parapláně 41 = 41,000 [B]_x000d_
 Celkové množství 82.000000 = 82,000 [C]</t>
  </si>
  <si>
    <t>41*0,4 = 16,400 [A]</t>
  </si>
  <si>
    <t>ŠDA frakce 0/63 tl. 300mm 41*0,3 = 12,300 [A]</t>
  </si>
  <si>
    <t>ŠDA frakce 0/32 tl. 100mm 41*0,1 = 4,100 [A]</t>
  </si>
  <si>
    <t>2*0,1*0,3 = 0,060 [A]</t>
  </si>
  <si>
    <t>Doplnění štěrkodrti ŠDA 0/32 tl. 50mm pro úpravu křivky zrnitosti (1829+142)*0,05 = 98,550 [A]_x000d_
 Rozšíření na okraji vozovky v místě krajnice 100*2*0,15*0,05 = 1,500 [B]_x000d_
 Celkové množství 100.050000 = 100,050 [C]</t>
  </si>
  <si>
    <t>uložení frézovaného materiálu v místě skonstrukce vozovky v tl. 100mm, pro následnou recyklaci
vč. naložení a dovozu z meziskládky v režii zhotovitele</t>
  </si>
  <si>
    <t>uložení frézovaného materiálu v místě konstrukce vozovky v tl. 100mm, pro následnou recyklaci - sanace okrajů 41*0,1 = 4,100 [A]</t>
  </si>
  <si>
    <t>1829+142+30 = 2001,000 [A]</t>
  </si>
  <si>
    <t>Krajnice bude stržena na šířku 1,00 m v tl. 100mm. Zpětná úprava štěrkodrtí bude šířky 0,50m a tl. 100mm
štěrkodrť frakce 0/32 tl. 100mm
Krajnice 0,5m: L 5,035-5,119-84m, P 5,035-5,051-16m - celkem 100m</t>
  </si>
  <si>
    <t>krajnice š. 0,5m 100*0,5 = 50,000 [A]</t>
  </si>
  <si>
    <t>na podkladní vrstvě - přechodový úsek na začátku úpravy 116 = 116,000 [A]_x000d_
 celopločně na ložné vrstvě vozovky 142+1829+100*0,1+116+30 = 2127,000 [B]_x000d_
 Celkové množství 2243.000000 = 2243,000 [C]</t>
  </si>
  <si>
    <t>obnova obrusné vrstvy silnice - celoplošně 1829+100*0,04 = 1833,000 [A]_x000d_
 obnova obrusné vrstvy upravy napojení a sjezdů 116 = 116,000 [B]_x000d_
 obnova obrusné vrstvy silnice - přechodový úsek na záčátku úpravy 142 = 142,000 [C]_x000d_
 Celkové množství 2091.000000 = 2091,000 [D]</t>
  </si>
  <si>
    <t>obnova ložné vrstvy silnice - celoplošně 1829+100*0,1 = 1839,000 [A]_x000d_
 obnova ložné vrstvy upravy napojení a sjezdů 116 = 116,000 [B]_x000d_
 obnova ložné vrstvy silnice - přechodový úsek na záčátku úpravy 142 = 142,000 [C]_x000d_
 Celkové množství 2097.000000 = 2097,000 [D]</t>
  </si>
  <si>
    <t>Nová dlažba v místě výměny nájezdové obruby.
Vč. vyrovnání a doplnění podkladu tl. 150mm ze štěrkodrti ŠDA 0/32 a doplnění lože z kameniva štětkodrť ŠDA 4/8 tl. 40mm</t>
  </si>
  <si>
    <t>7 = 7,000 [A]</t>
  </si>
  <si>
    <t>v místě napojení a sjezdů 6,5+5+10,1+30,7+13,8+7,5 = 73,600 [A]_x000d_
 podélné prořezání krytu asfaltu 260 = 260,000 [B]_x000d_
 Celkové množství 333.600000 = 333,600 [C]</t>
  </si>
  <si>
    <t>89712</t>
  </si>
  <si>
    <t>VPUSŤ KANALIZAČNÍ ULIČNÍ KOMPLETNÍ Z BETONOVÝCH DÍLCŮ</t>
  </si>
  <si>
    <t>Kompletní zřízení uliční vpusti vč. dodání kalového koše a tvarovek potrubí DN 150 SN 8 pro napojení na stávající kanalizační přípojku.
Vč. zřízení přípojky do kanalizace a veškerých zemních prací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</si>
  <si>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</si>
  <si>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89922</t>
  </si>
  <si>
    <t>VÝŠKOVÁ ÚPRAVA MŘÍŽÍ</t>
  </si>
  <si>
    <t>Výšková úprava vpusti s náhradou poškozené betonové horní části stávající uliční vpusti, dodání nové mříže s rámem vč. dodání kalového koše 
V rámci položky bude naceněno provedení odstranění horní části stávající vpusti vč. obsypu (cca 0,3m3). Komletní náhrada poškozené horní části UV, zpětné doplnění obsypu a konstrukčních vrstev vozovky.
Odvoz a skládkovné vč poplatku vybouraného materiálu v režii zhotovitele.</t>
  </si>
  <si>
    <t>2 = 2,000 [A]</t>
  </si>
  <si>
    <t>89952</t>
  </si>
  <si>
    <t>OBETONOVÁNÍ POTRUBÍ Z PROSTÉHO BETONU</t>
  </si>
  <si>
    <t>Obetonování přípojky nově budovaných UV 0,5m3/ks a obetonování vyměněných horních dílů vpustí 0,1m3/ks - 2ks</t>
  </si>
  <si>
    <t>nová UV 1*0,5 = 0,500 [A]_x000d_
 výměna horních dílů 2*0,1 = 0,200 [B]_x000d_
 Celkové množství 0.700000 = 0,700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</si>
  <si>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</si>
  <si>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899901</t>
  </si>
  <si>
    <t>PŘEPOJENÍ PŘÍPOJEK</t>
  </si>
  <si>
    <t>Napojení nově budovaných UV na stávající stoku vč. pročištění</t>
  </si>
  <si>
    <t>Položka zahrnuje:
- řez na potrubí
- dodání a osazení příslušných tvarovek a armatur
Položka nezahrnuje:
- x</t>
  </si>
  <si>
    <t>bílé 3 = 3,000 [A]</t>
  </si>
  <si>
    <t>7*4*0,5 = 14,000 [A]</t>
  </si>
  <si>
    <t>plná (0,125) 106/8 = 13,250 [A]_x000d_
 přerušovaná (3/1,5/0,125) (32*2/3)/8 = 2,667 [B]_x000d_
 přerušovaná (3/6/0,125) (118/3)/8 = 4,917 [C]_x000d_
 Celkové množství 20.834000 = 20,834 [D]</t>
  </si>
  <si>
    <t>Osazení silničních, přechodových a nájezdových obrub do betonu C16/20</t>
  </si>
  <si>
    <t>nájezdová obruba 150/150/1000 7 = 7,000 [A]_x000d_
 silniční 250/150/1000 1 = 1,000 [B]_x000d_
 přechodová 250(150)/150/1000 1 = 1,000 [C]_x000d_
 Celkové množství 9.000000 = 9,000 [D]</t>
  </si>
  <si>
    <t>91772</t>
  </si>
  <si>
    <t>OBRUBA Z DLAŽEBNÍCH KOSTEK DROBNÝCH</t>
  </si>
  <si>
    <t>Dvojřádek podél obrub ze žulových kostek do betonu C16/20.
Nový dvojřádek ze žulových kostek v místě podél obrub - osazení žulové kostky do bet. lože tl. 100mm z betonu C 20/25nXF3, vyspárovány maltou M25 XF4</t>
  </si>
  <si>
    <t>391*2 = 782,000 [A]</t>
  </si>
  <si>
    <t>Položka zahrnuje:
- dodání a pokládku jedné řady dlažebních kostek o rozměrech předepsaných zadávací dokumentací
- betonové lože i boční betonovou opěrku
Položka nezahrnuje:
- x</t>
  </si>
  <si>
    <t>919112</t>
  </si>
  <si>
    <t>ŘEZÁNÍ ASFALTOVÉHO KRYTU VOZOVEK TL DO 100MM</t>
  </si>
  <si>
    <t>dvojřádek 391 = 391,000 [A]_x000d_
 uliční vpusti výškové úpravy + nová UV 3*1,5*(2+1) = 13,500 [B]_x000d_
 Celkové množství 404.500000 = 404,500 [C]</t>
  </si>
  <si>
    <t>Položka zahrnuje:
- řezání vozovkové vrstvy v předepsané tloušťce
- spotřeba vody
Položka nezahrnuje:
- x</t>
  </si>
  <si>
    <t>Vedlejší</t>
  </si>
  <si>
    <t>00001</t>
  </si>
  <si>
    <t>R</t>
  </si>
  <si>
    <t xml:space="preserve">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</si>
  <si>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</si>
  <si>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</si>
  <si>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</si>
  <si>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</si>
  <si>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</si>
  <si>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</si>
  <si>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</si>
  <si>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</si>
  <si>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Zajištění stanovení, umístění, údržbu, přemístění a odstranění dočasného dopravního značení._x000d_
Zahrnuje projekt dočasného dopravního značení.</t>
  </si>
  <si>
    <t>00008</t>
  </si>
  <si>
    <t xml:space="preserve">Zajištění přístupů a příjezdů k sousedním nemovitostem  - popsáno v obchodních podmínkách, v zákoně č. 13/1997 Sb., a vyhlášce č. 104/1997</t>
  </si>
  <si>
    <t>00014</t>
  </si>
  <si>
    <t>Zajištění provedení a výstupů veškerých zkoušek a revizí - popsáno v obchodních podmínkách, technických podmínkách a normách ČSN</t>
  </si>
  <si>
    <t>00015</t>
  </si>
  <si>
    <t>Bezpečnostní opatření - popsáno v projektové dokumentaci</t>
  </si>
  <si>
    <t>00018</t>
  </si>
  <si>
    <t>Návrh technologického postupu prací - popsáno v obchodních podmínkách</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</si>
</sst>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6">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4" borderId="6" xfId="0" applyNumberFormat="1" applyFill="1" applyBorder="1" applyAlignment="1" applyProtection="1">
      <alignment horizontal="center"/>
      <protection locked="0"/>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0" fillId="0" borderId="16" xfId="0" applyBorder="1"/>
    <xf numFmtId="0" fontId="0" fillId="0" borderId="17" xfId="0" applyBorder="1"/>
    <xf numFmtId="0" fontId="0" fillId="0" borderId="18" xfId="0" applyBorder="1"/>
    <xf numFmtId="0" fontId="7" fillId="0" borderId="6" xfId="0" applyFont="1" applyBorder="1" applyAlignment="1">
      <alignment wrapText="1"/>
    </xf>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SUMIFS(I9:I15,A9:A15,"SD")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SUMIFS(I10:I15,A10:A15,"P")</f>
        <v>0</v>
      </c>
      <c r="J9" s="28"/>
    </row>
    <row r="10">
      <c r="A10" s="29" t="s">
        <v>29</v>
      </c>
      <c r="B10" s="29">
        <v>3</v>
      </c>
      <c r="C10" s="30" t="s">
        <v>30</v>
      </c>
      <c r="D10" s="29" t="s">
        <v>31</v>
      </c>
      <c r="E10" s="31" t="s">
        <v>32</v>
      </c>
      <c r="F10" s="32" t="s">
        <v>33</v>
      </c>
      <c r="G10" s="33">
        <v>1</v>
      </c>
      <c r="H10" s="34">
        <v>0</v>
      </c>
      <c r="I10" s="35">
        <f>ROUND(G10*H10,P4)</f>
        <v>0</v>
      </c>
      <c r="J10" s="29"/>
      <c r="O10" s="36">
        <f>I10*0.21</f>
        <v>0</v>
      </c>
      <c r="P10">
        <v>3</v>
      </c>
    </row>
    <row r="11">
      <c r="A11" s="29" t="s">
        <v>34</v>
      </c>
      <c r="B11" s="37"/>
      <c r="C11" s="38"/>
      <c r="D11" s="38"/>
      <c r="E11" s="31" t="s">
        <v>35</v>
      </c>
      <c r="F11" s="38"/>
      <c r="G11" s="38"/>
      <c r="H11" s="38"/>
      <c r="I11" s="38"/>
      <c r="J11" s="39"/>
    </row>
    <row r="12" ht="30">
      <c r="A12" s="29" t="s">
        <v>36</v>
      </c>
      <c r="B12" s="37"/>
      <c r="C12" s="38"/>
      <c r="D12" s="38"/>
      <c r="E12" s="31" t="s">
        <v>37</v>
      </c>
      <c r="F12" s="38"/>
      <c r="G12" s="38"/>
      <c r="H12" s="38"/>
      <c r="I12" s="38"/>
      <c r="J12" s="39"/>
    </row>
    <row r="13">
      <c r="A13" s="29" t="s">
        <v>29</v>
      </c>
      <c r="B13" s="29">
        <v>5</v>
      </c>
      <c r="C13" s="30" t="s">
        <v>38</v>
      </c>
      <c r="D13" s="29" t="s">
        <v>31</v>
      </c>
      <c r="E13" s="31" t="s">
        <v>39</v>
      </c>
      <c r="F13" s="32" t="s">
        <v>33</v>
      </c>
      <c r="G13" s="33">
        <v>1</v>
      </c>
      <c r="H13" s="34">
        <v>0</v>
      </c>
      <c r="I13" s="35">
        <f>ROUND(G13*H13,P4)</f>
        <v>0</v>
      </c>
      <c r="J13" s="29"/>
      <c r="O13" s="36">
        <f>I13*0.21</f>
        <v>0</v>
      </c>
      <c r="P13">
        <v>3</v>
      </c>
    </row>
    <row r="14">
      <c r="A14" s="29" t="s">
        <v>34</v>
      </c>
      <c r="B14" s="37"/>
      <c r="C14" s="38"/>
      <c r="D14" s="38"/>
      <c r="E14" s="31" t="s">
        <v>40</v>
      </c>
      <c r="F14" s="38"/>
      <c r="G14" s="38"/>
      <c r="H14" s="38"/>
      <c r="I14" s="38"/>
      <c r="J14" s="39"/>
    </row>
    <row r="15" ht="75">
      <c r="A15" s="29" t="s">
        <v>36</v>
      </c>
      <c r="B15" s="40"/>
      <c r="C15" s="41"/>
      <c r="D15" s="41"/>
      <c r="E15" s="31" t="s">
        <v>41</v>
      </c>
      <c r="F15" s="41"/>
      <c r="G15" s="41"/>
      <c r="H15" s="41"/>
      <c r="I15" s="41"/>
      <c r="J15" s="42"/>
    </row>
  </sheetData>
  <sheetProtection sheet="1" objects="1" scenarios="1" spinCount="100000" saltValue="M/saBQ5aGuhL8fOUfvtrFuUaVyROhqPsEZwK9JWKfzHbJH4YuLgVkkwik/8rQ7HDzac09tgEfHBS1igtriBa0g==" hashValue="h1jMxpy/P60hplEvrKTsQTBtEqUl8NIyRy2lh8po+Ti+j8ZIPTs6N5beaEp03RnUFSfS61sGX7dRD9Y6vWwCuw=="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42</v>
      </c>
      <c r="I3" s="16">
        <f>SUMIFS(I8:I169,A8:A169,"SD")</f>
        <v>0</v>
      </c>
      <c r="J3" s="9"/>
      <c r="O3">
        <v>0</v>
      </c>
      <c r="P3">
        <v>2</v>
      </c>
    </row>
    <row r="4" ht="30">
      <c r="A4" s="10" t="s">
        <v>8</v>
      </c>
      <c r="B4" s="11" t="s">
        <v>13</v>
      </c>
      <c r="C4" s="12" t="s">
        <v>42</v>
      </c>
      <c r="D4" s="13"/>
      <c r="E4" s="14" t="s">
        <v>43</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SUMIFS(I9:I19,A9:A19,"P")</f>
        <v>0</v>
      </c>
      <c r="J8" s="28"/>
    </row>
    <row r="9">
      <c r="A9" s="29" t="s">
        <v>29</v>
      </c>
      <c r="B9" s="29">
        <v>1</v>
      </c>
      <c r="C9" s="30" t="s">
        <v>44</v>
      </c>
      <c r="D9" s="29" t="s">
        <v>31</v>
      </c>
      <c r="E9" s="31" t="s">
        <v>45</v>
      </c>
      <c r="F9" s="32" t="s">
        <v>46</v>
      </c>
      <c r="G9" s="33">
        <v>8917.2600000000002</v>
      </c>
      <c r="H9" s="34">
        <v>0</v>
      </c>
      <c r="I9" s="35">
        <f>ROUND(G9*H9,P4)</f>
        <v>0</v>
      </c>
      <c r="J9" s="29"/>
      <c r="O9" s="36">
        <f>I9*0.21</f>
        <v>0</v>
      </c>
      <c r="P9">
        <v>3</v>
      </c>
    </row>
    <row r="10" ht="30">
      <c r="A10" s="29" t="s">
        <v>34</v>
      </c>
      <c r="B10" s="37"/>
      <c r="C10" s="38"/>
      <c r="D10" s="38"/>
      <c r="E10" s="31" t="s">
        <v>47</v>
      </c>
      <c r="F10" s="38"/>
      <c r="G10" s="38"/>
      <c r="H10" s="38"/>
      <c r="I10" s="38"/>
      <c r="J10" s="39"/>
    </row>
    <row r="11" ht="135">
      <c r="A11" s="29" t="s">
        <v>48</v>
      </c>
      <c r="B11" s="37"/>
      <c r="C11" s="38"/>
      <c r="D11" s="38"/>
      <c r="E11" s="43" t="s">
        <v>49</v>
      </c>
      <c r="F11" s="38"/>
      <c r="G11" s="38"/>
      <c r="H11" s="38"/>
      <c r="I11" s="38"/>
      <c r="J11" s="39"/>
    </row>
    <row r="12" ht="75">
      <c r="A12" s="29" t="s">
        <v>36</v>
      </c>
      <c r="B12" s="37"/>
      <c r="C12" s="38"/>
      <c r="D12" s="38"/>
      <c r="E12" s="31" t="s">
        <v>50</v>
      </c>
      <c r="F12" s="38"/>
      <c r="G12" s="38"/>
      <c r="H12" s="38"/>
      <c r="I12" s="38"/>
      <c r="J12" s="39"/>
    </row>
    <row r="13">
      <c r="A13" s="29" t="s">
        <v>29</v>
      </c>
      <c r="B13" s="29">
        <v>2</v>
      </c>
      <c r="C13" s="30" t="s">
        <v>51</v>
      </c>
      <c r="D13" s="29" t="s">
        <v>31</v>
      </c>
      <c r="E13" s="31" t="s">
        <v>52</v>
      </c>
      <c r="F13" s="32" t="s">
        <v>46</v>
      </c>
      <c r="G13" s="33">
        <v>6.9500000000000002</v>
      </c>
      <c r="H13" s="34">
        <v>0</v>
      </c>
      <c r="I13" s="35">
        <f>ROUND(G13*H13,P4)</f>
        <v>0</v>
      </c>
      <c r="J13" s="29"/>
      <c r="O13" s="36">
        <f>I13*0.21</f>
        <v>0</v>
      </c>
      <c r="P13">
        <v>3</v>
      </c>
    </row>
    <row r="14" ht="45">
      <c r="A14" s="29" t="s">
        <v>34</v>
      </c>
      <c r="B14" s="37"/>
      <c r="C14" s="38"/>
      <c r="D14" s="38"/>
      <c r="E14" s="31" t="s">
        <v>53</v>
      </c>
      <c r="F14" s="38"/>
      <c r="G14" s="38"/>
      <c r="H14" s="38"/>
      <c r="I14" s="38"/>
      <c r="J14" s="39"/>
    </row>
    <row r="15" ht="60">
      <c r="A15" s="29" t="s">
        <v>48</v>
      </c>
      <c r="B15" s="37"/>
      <c r="C15" s="38"/>
      <c r="D15" s="38"/>
      <c r="E15" s="43" t="s">
        <v>54</v>
      </c>
      <c r="F15" s="38"/>
      <c r="G15" s="38"/>
      <c r="H15" s="38"/>
      <c r="I15" s="38"/>
      <c r="J15" s="39"/>
    </row>
    <row r="16" ht="75">
      <c r="A16" s="29" t="s">
        <v>36</v>
      </c>
      <c r="B16" s="37"/>
      <c r="C16" s="38"/>
      <c r="D16" s="38"/>
      <c r="E16" s="31" t="s">
        <v>50</v>
      </c>
      <c r="F16" s="38"/>
      <c r="G16" s="38"/>
      <c r="H16" s="38"/>
      <c r="I16" s="38"/>
      <c r="J16" s="39"/>
    </row>
    <row r="17">
      <c r="A17" s="29" t="s">
        <v>29</v>
      </c>
      <c r="B17" s="29">
        <v>3</v>
      </c>
      <c r="C17" s="30" t="s">
        <v>55</v>
      </c>
      <c r="D17" s="29" t="s">
        <v>56</v>
      </c>
      <c r="E17" s="31" t="s">
        <v>57</v>
      </c>
      <c r="F17" s="32" t="s">
        <v>33</v>
      </c>
      <c r="G17" s="33">
        <v>1</v>
      </c>
      <c r="H17" s="34">
        <v>0</v>
      </c>
      <c r="I17" s="35">
        <f>ROUND(G17*H17,P4)</f>
        <v>0</v>
      </c>
      <c r="J17" s="29"/>
      <c r="O17" s="36">
        <f>I17*0.21</f>
        <v>0</v>
      </c>
      <c r="P17">
        <v>3</v>
      </c>
    </row>
    <row r="18" ht="210">
      <c r="A18" s="29" t="s">
        <v>34</v>
      </c>
      <c r="B18" s="37"/>
      <c r="C18" s="38"/>
      <c r="D18" s="38"/>
      <c r="E18" s="31" t="s">
        <v>58</v>
      </c>
      <c r="F18" s="38"/>
      <c r="G18" s="38"/>
      <c r="H18" s="38"/>
      <c r="I18" s="38"/>
      <c r="J18" s="39"/>
    </row>
    <row r="19" ht="60">
      <c r="A19" s="29" t="s">
        <v>36</v>
      </c>
      <c r="B19" s="37"/>
      <c r="C19" s="38"/>
      <c r="D19" s="38"/>
      <c r="E19" s="31" t="s">
        <v>59</v>
      </c>
      <c r="F19" s="38"/>
      <c r="G19" s="38"/>
      <c r="H19" s="38"/>
      <c r="I19" s="38"/>
      <c r="J19" s="39"/>
    </row>
    <row r="20">
      <c r="A20" s="23" t="s">
        <v>26</v>
      </c>
      <c r="B20" s="24"/>
      <c r="C20" s="25" t="s">
        <v>56</v>
      </c>
      <c r="D20" s="26"/>
      <c r="E20" s="23" t="s">
        <v>60</v>
      </c>
      <c r="F20" s="26"/>
      <c r="G20" s="26"/>
      <c r="H20" s="26"/>
      <c r="I20" s="27">
        <f>SUMIFS(I21:I80,A21:A80,"P")</f>
        <v>0</v>
      </c>
      <c r="J20" s="28"/>
    </row>
    <row r="21">
      <c r="A21" s="29" t="s">
        <v>29</v>
      </c>
      <c r="B21" s="29">
        <v>4</v>
      </c>
      <c r="C21" s="30" t="s">
        <v>61</v>
      </c>
      <c r="D21" s="29" t="s">
        <v>31</v>
      </c>
      <c r="E21" s="31" t="s">
        <v>62</v>
      </c>
      <c r="F21" s="32" t="s">
        <v>63</v>
      </c>
      <c r="G21" s="33">
        <v>0.40000000000000002</v>
      </c>
      <c r="H21" s="34">
        <v>0</v>
      </c>
      <c r="I21" s="35">
        <f>ROUND(G21*H21,P4)</f>
        <v>0</v>
      </c>
      <c r="J21" s="29"/>
      <c r="O21" s="36">
        <f>I21*0.21</f>
        <v>0</v>
      </c>
      <c r="P21">
        <v>3</v>
      </c>
    </row>
    <row r="22" ht="60">
      <c r="A22" s="29" t="s">
        <v>34</v>
      </c>
      <c r="B22" s="37"/>
      <c r="C22" s="38"/>
      <c r="D22" s="38"/>
      <c r="E22" s="31" t="s">
        <v>64</v>
      </c>
      <c r="F22" s="38"/>
      <c r="G22" s="38"/>
      <c r="H22" s="38"/>
      <c r="I22" s="38"/>
      <c r="J22" s="39"/>
    </row>
    <row r="23">
      <c r="A23" s="29" t="s">
        <v>48</v>
      </c>
      <c r="B23" s="37"/>
      <c r="C23" s="38"/>
      <c r="D23" s="38"/>
      <c r="E23" s="43" t="s">
        <v>65</v>
      </c>
      <c r="F23" s="38"/>
      <c r="G23" s="38"/>
      <c r="H23" s="38"/>
      <c r="I23" s="38"/>
      <c r="J23" s="39"/>
    </row>
    <row r="24" ht="135">
      <c r="A24" s="29" t="s">
        <v>36</v>
      </c>
      <c r="B24" s="37"/>
      <c r="C24" s="38"/>
      <c r="D24" s="38"/>
      <c r="E24" s="31" t="s">
        <v>66</v>
      </c>
      <c r="F24" s="38"/>
      <c r="G24" s="38"/>
      <c r="H24" s="38"/>
      <c r="I24" s="38"/>
      <c r="J24" s="39"/>
    </row>
    <row r="25">
      <c r="A25" s="29" t="s">
        <v>29</v>
      </c>
      <c r="B25" s="29">
        <v>5</v>
      </c>
      <c r="C25" s="30" t="s">
        <v>67</v>
      </c>
      <c r="D25" s="29" t="s">
        <v>31</v>
      </c>
      <c r="E25" s="31" t="s">
        <v>68</v>
      </c>
      <c r="F25" s="32" t="s">
        <v>69</v>
      </c>
      <c r="G25" s="33">
        <v>4</v>
      </c>
      <c r="H25" s="34">
        <v>0</v>
      </c>
      <c r="I25" s="35">
        <f>ROUND(G25*H25,P4)</f>
        <v>0</v>
      </c>
      <c r="J25" s="29"/>
      <c r="O25" s="36">
        <f>I25*0.21</f>
        <v>0</v>
      </c>
      <c r="P25">
        <v>3</v>
      </c>
    </row>
    <row r="26">
      <c r="A26" s="29" t="s">
        <v>34</v>
      </c>
      <c r="B26" s="37"/>
      <c r="C26" s="38"/>
      <c r="D26" s="38"/>
      <c r="E26" s="31" t="s">
        <v>70</v>
      </c>
      <c r="F26" s="38"/>
      <c r="G26" s="38"/>
      <c r="H26" s="38"/>
      <c r="I26" s="38"/>
      <c r="J26" s="39"/>
    </row>
    <row r="27">
      <c r="A27" s="29" t="s">
        <v>48</v>
      </c>
      <c r="B27" s="37"/>
      <c r="C27" s="38"/>
      <c r="D27" s="38"/>
      <c r="E27" s="43" t="s">
        <v>71</v>
      </c>
      <c r="F27" s="38"/>
      <c r="G27" s="38"/>
      <c r="H27" s="38"/>
      <c r="I27" s="38"/>
      <c r="J27" s="39"/>
    </row>
    <row r="28" ht="105">
      <c r="A28" s="29" t="s">
        <v>36</v>
      </c>
      <c r="B28" s="37"/>
      <c r="C28" s="38"/>
      <c r="D28" s="38"/>
      <c r="E28" s="31" t="s">
        <v>72</v>
      </c>
      <c r="F28" s="38"/>
      <c r="G28" s="38"/>
      <c r="H28" s="38"/>
      <c r="I28" s="38"/>
      <c r="J28" s="39"/>
    </row>
    <row r="29" ht="30">
      <c r="A29" s="29" t="s">
        <v>29</v>
      </c>
      <c r="B29" s="29">
        <v>6</v>
      </c>
      <c r="C29" s="30" t="s">
        <v>73</v>
      </c>
      <c r="D29" s="29" t="s">
        <v>31</v>
      </c>
      <c r="E29" s="31" t="s">
        <v>74</v>
      </c>
      <c r="F29" s="32" t="s">
        <v>63</v>
      </c>
      <c r="G29" s="33">
        <v>1700.5</v>
      </c>
      <c r="H29" s="34">
        <v>0</v>
      </c>
      <c r="I29" s="35">
        <f>ROUND(G29*H29,P4)</f>
        <v>0</v>
      </c>
      <c r="J29" s="29"/>
      <c r="O29" s="36">
        <f>I29*0.21</f>
        <v>0</v>
      </c>
      <c r="P29">
        <v>3</v>
      </c>
    </row>
    <row r="30" ht="45">
      <c r="A30" s="29" t="s">
        <v>34</v>
      </c>
      <c r="B30" s="37"/>
      <c r="C30" s="38"/>
      <c r="D30" s="38"/>
      <c r="E30" s="31" t="s">
        <v>75</v>
      </c>
      <c r="F30" s="38"/>
      <c r="G30" s="38"/>
      <c r="H30" s="38"/>
      <c r="I30" s="38"/>
      <c r="J30" s="39"/>
    </row>
    <row r="31" ht="45">
      <c r="A31" s="29" t="s">
        <v>48</v>
      </c>
      <c r="B31" s="37"/>
      <c r="C31" s="38"/>
      <c r="D31" s="38"/>
      <c r="E31" s="43" t="s">
        <v>76</v>
      </c>
      <c r="F31" s="38"/>
      <c r="G31" s="38"/>
      <c r="H31" s="38"/>
      <c r="I31" s="38"/>
      <c r="J31" s="39"/>
    </row>
    <row r="32" ht="120">
      <c r="A32" s="29" t="s">
        <v>36</v>
      </c>
      <c r="B32" s="37"/>
      <c r="C32" s="38"/>
      <c r="D32" s="38"/>
      <c r="E32" s="31" t="s">
        <v>77</v>
      </c>
      <c r="F32" s="38"/>
      <c r="G32" s="38"/>
      <c r="H32" s="38"/>
      <c r="I32" s="38"/>
      <c r="J32" s="39"/>
    </row>
    <row r="33" ht="30">
      <c r="A33" s="29" t="s">
        <v>29</v>
      </c>
      <c r="B33" s="29">
        <v>7</v>
      </c>
      <c r="C33" s="30" t="s">
        <v>78</v>
      </c>
      <c r="D33" s="29" t="s">
        <v>31</v>
      </c>
      <c r="E33" s="31" t="s">
        <v>79</v>
      </c>
      <c r="F33" s="32" t="s">
        <v>69</v>
      </c>
      <c r="G33" s="33">
        <v>16154.75</v>
      </c>
      <c r="H33" s="34">
        <v>0</v>
      </c>
      <c r="I33" s="35">
        <f>ROUND(G33*H33,P4)</f>
        <v>0</v>
      </c>
      <c r="J33" s="29"/>
      <c r="O33" s="36">
        <f>I33*0.21</f>
        <v>0</v>
      </c>
      <c r="P33">
        <v>3</v>
      </c>
    </row>
    <row r="34" ht="30">
      <c r="A34" s="29" t="s">
        <v>34</v>
      </c>
      <c r="B34" s="37"/>
      <c r="C34" s="38"/>
      <c r="D34" s="38"/>
      <c r="E34" s="31" t="s">
        <v>80</v>
      </c>
      <c r="F34" s="38"/>
      <c r="G34" s="38"/>
      <c r="H34" s="38"/>
      <c r="I34" s="38"/>
      <c r="J34" s="39"/>
    </row>
    <row r="35" ht="45">
      <c r="A35" s="29" t="s">
        <v>48</v>
      </c>
      <c r="B35" s="37"/>
      <c r="C35" s="38"/>
      <c r="D35" s="38"/>
      <c r="E35" s="43" t="s">
        <v>81</v>
      </c>
      <c r="F35" s="38"/>
      <c r="G35" s="38"/>
      <c r="H35" s="38"/>
      <c r="I35" s="38"/>
      <c r="J35" s="39"/>
    </row>
    <row r="36" ht="105">
      <c r="A36" s="29" t="s">
        <v>36</v>
      </c>
      <c r="B36" s="37"/>
      <c r="C36" s="38"/>
      <c r="D36" s="38"/>
      <c r="E36" s="31" t="s">
        <v>72</v>
      </c>
      <c r="F36" s="38"/>
      <c r="G36" s="38"/>
      <c r="H36" s="38"/>
      <c r="I36" s="38"/>
      <c r="J36" s="39"/>
    </row>
    <row r="37" ht="30">
      <c r="A37" s="29" t="s">
        <v>29</v>
      </c>
      <c r="B37" s="29">
        <v>8</v>
      </c>
      <c r="C37" s="30" t="s">
        <v>82</v>
      </c>
      <c r="D37" s="29" t="s">
        <v>31</v>
      </c>
      <c r="E37" s="31" t="s">
        <v>83</v>
      </c>
      <c r="F37" s="32" t="s">
        <v>84</v>
      </c>
      <c r="G37" s="33">
        <v>30</v>
      </c>
      <c r="H37" s="34">
        <v>0</v>
      </c>
      <c r="I37" s="35">
        <f>ROUND(G37*H37,P4)</f>
        <v>0</v>
      </c>
      <c r="J37" s="29"/>
      <c r="O37" s="36">
        <f>I37*0.21</f>
        <v>0</v>
      </c>
      <c r="P37">
        <v>3</v>
      </c>
    </row>
    <row r="38">
      <c r="A38" s="29" t="s">
        <v>34</v>
      </c>
      <c r="B38" s="37"/>
      <c r="C38" s="38"/>
      <c r="D38" s="38"/>
      <c r="E38" s="31" t="s">
        <v>85</v>
      </c>
      <c r="F38" s="38"/>
      <c r="G38" s="38"/>
      <c r="H38" s="38"/>
      <c r="I38" s="38"/>
      <c r="J38" s="39"/>
    </row>
    <row r="39">
      <c r="A39" s="29" t="s">
        <v>48</v>
      </c>
      <c r="B39" s="37"/>
      <c r="C39" s="38"/>
      <c r="D39" s="38"/>
      <c r="E39" s="43" t="s">
        <v>86</v>
      </c>
      <c r="F39" s="38"/>
      <c r="G39" s="38"/>
      <c r="H39" s="38"/>
      <c r="I39" s="38"/>
      <c r="J39" s="39"/>
    </row>
    <row r="40" ht="120">
      <c r="A40" s="29" t="s">
        <v>36</v>
      </c>
      <c r="B40" s="37"/>
      <c r="C40" s="38"/>
      <c r="D40" s="38"/>
      <c r="E40" s="31" t="s">
        <v>77</v>
      </c>
      <c r="F40" s="38"/>
      <c r="G40" s="38"/>
      <c r="H40" s="38"/>
      <c r="I40" s="38"/>
      <c r="J40" s="39"/>
    </row>
    <row r="41" ht="30">
      <c r="A41" s="29" t="s">
        <v>29</v>
      </c>
      <c r="B41" s="29">
        <v>9</v>
      </c>
      <c r="C41" s="30" t="s">
        <v>87</v>
      </c>
      <c r="D41" s="29" t="s">
        <v>31</v>
      </c>
      <c r="E41" s="31" t="s">
        <v>88</v>
      </c>
      <c r="F41" s="32" t="s">
        <v>69</v>
      </c>
      <c r="G41" s="33">
        <v>123</v>
      </c>
      <c r="H41" s="34">
        <v>0</v>
      </c>
      <c r="I41" s="35">
        <f>ROUND(G41*H41,P4)</f>
        <v>0</v>
      </c>
      <c r="J41" s="29"/>
      <c r="O41" s="36">
        <f>I41*0.21</f>
        <v>0</v>
      </c>
      <c r="P41">
        <v>3</v>
      </c>
    </row>
    <row r="42" ht="30">
      <c r="A42" s="29" t="s">
        <v>34</v>
      </c>
      <c r="B42" s="37"/>
      <c r="C42" s="38"/>
      <c r="D42" s="38"/>
      <c r="E42" s="31" t="s">
        <v>89</v>
      </c>
      <c r="F42" s="38"/>
      <c r="G42" s="38"/>
      <c r="H42" s="38"/>
      <c r="I42" s="38"/>
      <c r="J42" s="39"/>
    </row>
    <row r="43">
      <c r="A43" s="29" t="s">
        <v>48</v>
      </c>
      <c r="B43" s="37"/>
      <c r="C43" s="38"/>
      <c r="D43" s="38"/>
      <c r="E43" s="43" t="s">
        <v>90</v>
      </c>
      <c r="F43" s="38"/>
      <c r="G43" s="38"/>
      <c r="H43" s="38"/>
      <c r="I43" s="38"/>
      <c r="J43" s="39"/>
    </row>
    <row r="44" ht="105">
      <c r="A44" s="29" t="s">
        <v>36</v>
      </c>
      <c r="B44" s="37"/>
      <c r="C44" s="38"/>
      <c r="D44" s="38"/>
      <c r="E44" s="31" t="s">
        <v>72</v>
      </c>
      <c r="F44" s="38"/>
      <c r="G44" s="38"/>
      <c r="H44" s="38"/>
      <c r="I44" s="38"/>
      <c r="J44" s="39"/>
    </row>
    <row r="45">
      <c r="A45" s="29" t="s">
        <v>29</v>
      </c>
      <c r="B45" s="29">
        <v>10</v>
      </c>
      <c r="C45" s="30" t="s">
        <v>91</v>
      </c>
      <c r="D45" s="29" t="s">
        <v>31</v>
      </c>
      <c r="E45" s="31" t="s">
        <v>92</v>
      </c>
      <c r="F45" s="32" t="s">
        <v>63</v>
      </c>
      <c r="G45" s="33">
        <v>427.94999999999999</v>
      </c>
      <c r="H45" s="34">
        <v>0</v>
      </c>
      <c r="I45" s="35">
        <f>ROUND(G45*H45,P4)</f>
        <v>0</v>
      </c>
      <c r="J45" s="29"/>
      <c r="O45" s="36">
        <f>I45*0.21</f>
        <v>0</v>
      </c>
      <c r="P45">
        <v>3</v>
      </c>
    </row>
    <row r="46" ht="120">
      <c r="A46" s="29" t="s">
        <v>34</v>
      </c>
      <c r="B46" s="37"/>
      <c r="C46" s="38"/>
      <c r="D46" s="38"/>
      <c r="E46" s="31" t="s">
        <v>93</v>
      </c>
      <c r="F46" s="38"/>
      <c r="G46" s="38"/>
      <c r="H46" s="38"/>
      <c r="I46" s="38"/>
      <c r="J46" s="39"/>
    </row>
    <row r="47" ht="60">
      <c r="A47" s="29" t="s">
        <v>48</v>
      </c>
      <c r="B47" s="37"/>
      <c r="C47" s="38"/>
      <c r="D47" s="38"/>
      <c r="E47" s="43" t="s">
        <v>94</v>
      </c>
      <c r="F47" s="38"/>
      <c r="G47" s="38"/>
      <c r="H47" s="38"/>
      <c r="I47" s="38"/>
      <c r="J47" s="39"/>
    </row>
    <row r="48" ht="75">
      <c r="A48" s="29" t="s">
        <v>36</v>
      </c>
      <c r="B48" s="37"/>
      <c r="C48" s="38"/>
      <c r="D48" s="38"/>
      <c r="E48" s="31" t="s">
        <v>95</v>
      </c>
      <c r="F48" s="38"/>
      <c r="G48" s="38"/>
      <c r="H48" s="38"/>
      <c r="I48" s="38"/>
      <c r="J48" s="39"/>
    </row>
    <row r="49">
      <c r="A49" s="29" t="s">
        <v>29</v>
      </c>
      <c r="B49" s="29">
        <v>11</v>
      </c>
      <c r="C49" s="30" t="s">
        <v>96</v>
      </c>
      <c r="D49" s="29" t="s">
        <v>31</v>
      </c>
      <c r="E49" s="31" t="s">
        <v>97</v>
      </c>
      <c r="F49" s="32" t="s">
        <v>63</v>
      </c>
      <c r="G49" s="33">
        <v>1699.5999999999999</v>
      </c>
      <c r="H49" s="34">
        <v>0</v>
      </c>
      <c r="I49" s="35">
        <f>ROUND(G49*H49,P4)</f>
        <v>0</v>
      </c>
      <c r="J49" s="29"/>
      <c r="O49" s="36">
        <f>I49*0.21</f>
        <v>0</v>
      </c>
      <c r="P49">
        <v>3</v>
      </c>
    </row>
    <row r="50">
      <c r="A50" s="29" t="s">
        <v>34</v>
      </c>
      <c r="B50" s="37"/>
      <c r="C50" s="38"/>
      <c r="D50" s="38"/>
      <c r="E50" s="44" t="s">
        <v>31</v>
      </c>
      <c r="F50" s="38"/>
      <c r="G50" s="38"/>
      <c r="H50" s="38"/>
      <c r="I50" s="38"/>
      <c r="J50" s="39"/>
    </row>
    <row r="51">
      <c r="A51" s="29" t="s">
        <v>48</v>
      </c>
      <c r="B51" s="37"/>
      <c r="C51" s="38"/>
      <c r="D51" s="38"/>
      <c r="E51" s="43" t="s">
        <v>98</v>
      </c>
      <c r="F51" s="38"/>
      <c r="G51" s="38"/>
      <c r="H51" s="38"/>
      <c r="I51" s="38"/>
      <c r="J51" s="39"/>
    </row>
    <row r="52" ht="409.5">
      <c r="A52" s="29" t="s">
        <v>36</v>
      </c>
      <c r="B52" s="37"/>
      <c r="C52" s="38"/>
      <c r="D52" s="38"/>
      <c r="E52" s="31" t="s">
        <v>99</v>
      </c>
      <c r="F52" s="38"/>
      <c r="G52" s="38"/>
      <c r="H52" s="38"/>
      <c r="I52" s="38"/>
      <c r="J52" s="39"/>
    </row>
    <row r="53">
      <c r="A53" s="29" t="s">
        <v>29</v>
      </c>
      <c r="B53" s="29">
        <v>12</v>
      </c>
      <c r="C53" s="30" t="s">
        <v>100</v>
      </c>
      <c r="D53" s="29" t="s">
        <v>31</v>
      </c>
      <c r="E53" s="31" t="s">
        <v>101</v>
      </c>
      <c r="F53" s="32" t="s">
        <v>63</v>
      </c>
      <c r="G53" s="33">
        <v>8498</v>
      </c>
      <c r="H53" s="34">
        <v>0</v>
      </c>
      <c r="I53" s="35">
        <f>ROUND(G53*H53,P4)</f>
        <v>0</v>
      </c>
      <c r="J53" s="29"/>
      <c r="O53" s="36">
        <f>I53*0.21</f>
        <v>0</v>
      </c>
      <c r="P53">
        <v>3</v>
      </c>
    </row>
    <row r="54">
      <c r="A54" s="29" t="s">
        <v>34</v>
      </c>
      <c r="B54" s="37"/>
      <c r="C54" s="38"/>
      <c r="D54" s="38"/>
      <c r="E54" s="31" t="s">
        <v>70</v>
      </c>
      <c r="F54" s="38"/>
      <c r="G54" s="38"/>
      <c r="H54" s="38"/>
      <c r="I54" s="38"/>
      <c r="J54" s="39"/>
    </row>
    <row r="55">
      <c r="A55" s="29" t="s">
        <v>48</v>
      </c>
      <c r="B55" s="37"/>
      <c r="C55" s="38"/>
      <c r="D55" s="38"/>
      <c r="E55" s="43" t="s">
        <v>102</v>
      </c>
      <c r="F55" s="38"/>
      <c r="G55" s="38"/>
      <c r="H55" s="38"/>
      <c r="I55" s="38"/>
      <c r="J55" s="39"/>
    </row>
    <row r="56" ht="75">
      <c r="A56" s="29" t="s">
        <v>36</v>
      </c>
      <c r="B56" s="37"/>
      <c r="C56" s="38"/>
      <c r="D56" s="38"/>
      <c r="E56" s="31" t="s">
        <v>103</v>
      </c>
      <c r="F56" s="38"/>
      <c r="G56" s="38"/>
      <c r="H56" s="38"/>
      <c r="I56" s="38"/>
      <c r="J56" s="39"/>
    </row>
    <row r="57">
      <c r="A57" s="29" t="s">
        <v>29</v>
      </c>
      <c r="B57" s="29">
        <v>13</v>
      </c>
      <c r="C57" s="30" t="s">
        <v>104</v>
      </c>
      <c r="D57" s="29" t="s">
        <v>31</v>
      </c>
      <c r="E57" s="31" t="s">
        <v>105</v>
      </c>
      <c r="F57" s="32" t="s">
        <v>106</v>
      </c>
      <c r="G57" s="33">
        <v>2099</v>
      </c>
      <c r="H57" s="34">
        <v>0</v>
      </c>
      <c r="I57" s="35">
        <f>ROUND(G57*H57,P4)</f>
        <v>0</v>
      </c>
      <c r="J57" s="29"/>
      <c r="O57" s="36">
        <f>I57*0.21</f>
        <v>0</v>
      </c>
      <c r="P57">
        <v>3</v>
      </c>
    </row>
    <row r="58">
      <c r="A58" s="29" t="s">
        <v>34</v>
      </c>
      <c r="B58" s="37"/>
      <c r="C58" s="38"/>
      <c r="D58" s="38"/>
      <c r="E58" s="31" t="s">
        <v>107</v>
      </c>
      <c r="F58" s="38"/>
      <c r="G58" s="38"/>
      <c r="H58" s="38"/>
      <c r="I58" s="38"/>
      <c r="J58" s="39"/>
    </row>
    <row r="59" ht="45">
      <c r="A59" s="29" t="s">
        <v>48</v>
      </c>
      <c r="B59" s="37"/>
      <c r="C59" s="38"/>
      <c r="D59" s="38"/>
      <c r="E59" s="43" t="s">
        <v>108</v>
      </c>
      <c r="F59" s="38"/>
      <c r="G59" s="38"/>
      <c r="H59" s="38"/>
      <c r="I59" s="38"/>
      <c r="J59" s="39"/>
    </row>
    <row r="60" ht="120">
      <c r="A60" s="29" t="s">
        <v>36</v>
      </c>
      <c r="B60" s="37"/>
      <c r="C60" s="38"/>
      <c r="D60" s="38"/>
      <c r="E60" s="31" t="s">
        <v>109</v>
      </c>
      <c r="F60" s="38"/>
      <c r="G60" s="38"/>
      <c r="H60" s="38"/>
      <c r="I60" s="38"/>
      <c r="J60" s="39"/>
    </row>
    <row r="61">
      <c r="A61" s="29" t="s">
        <v>29</v>
      </c>
      <c r="B61" s="29">
        <v>14</v>
      </c>
      <c r="C61" s="30" t="s">
        <v>110</v>
      </c>
      <c r="D61" s="29" t="s">
        <v>31</v>
      </c>
      <c r="E61" s="31" t="s">
        <v>111</v>
      </c>
      <c r="F61" s="32" t="s">
        <v>84</v>
      </c>
      <c r="G61" s="33">
        <v>3986</v>
      </c>
      <c r="H61" s="34">
        <v>0</v>
      </c>
      <c r="I61" s="35">
        <f>ROUND(G61*H61,P4)</f>
        <v>0</v>
      </c>
      <c r="J61" s="29"/>
      <c r="O61" s="36">
        <f>I61*0.21</f>
        <v>0</v>
      </c>
      <c r="P61">
        <v>3</v>
      </c>
    </row>
    <row r="62" ht="75">
      <c r="A62" s="29" t="s">
        <v>34</v>
      </c>
      <c r="B62" s="37"/>
      <c r="C62" s="38"/>
      <c r="D62" s="38"/>
      <c r="E62" s="31" t="s">
        <v>112</v>
      </c>
      <c r="F62" s="38"/>
      <c r="G62" s="38"/>
      <c r="H62" s="38"/>
      <c r="I62" s="38"/>
      <c r="J62" s="39"/>
    </row>
    <row r="63">
      <c r="A63" s="29" t="s">
        <v>48</v>
      </c>
      <c r="B63" s="37"/>
      <c r="C63" s="38"/>
      <c r="D63" s="38"/>
      <c r="E63" s="43" t="s">
        <v>113</v>
      </c>
      <c r="F63" s="38"/>
      <c r="G63" s="38"/>
      <c r="H63" s="38"/>
      <c r="I63" s="38"/>
      <c r="J63" s="39"/>
    </row>
    <row r="64" ht="120">
      <c r="A64" s="29" t="s">
        <v>36</v>
      </c>
      <c r="B64" s="37"/>
      <c r="C64" s="38"/>
      <c r="D64" s="38"/>
      <c r="E64" s="31" t="s">
        <v>109</v>
      </c>
      <c r="F64" s="38"/>
      <c r="G64" s="38"/>
      <c r="H64" s="38"/>
      <c r="I64" s="38"/>
      <c r="J64" s="39"/>
    </row>
    <row r="65">
      <c r="A65" s="29" t="s">
        <v>29</v>
      </c>
      <c r="B65" s="29">
        <v>15</v>
      </c>
      <c r="C65" s="30" t="s">
        <v>114</v>
      </c>
      <c r="D65" s="29" t="s">
        <v>31</v>
      </c>
      <c r="E65" s="31" t="s">
        <v>115</v>
      </c>
      <c r="F65" s="32" t="s">
        <v>84</v>
      </c>
      <c r="G65" s="33">
        <v>91</v>
      </c>
      <c r="H65" s="34">
        <v>0</v>
      </c>
      <c r="I65" s="35">
        <f>ROUND(G65*H65,P4)</f>
        <v>0</v>
      </c>
      <c r="J65" s="29"/>
      <c r="O65" s="36">
        <f>I65*0.21</f>
        <v>0</v>
      </c>
      <c r="P65">
        <v>3</v>
      </c>
    </row>
    <row r="66">
      <c r="A66" s="29" t="s">
        <v>34</v>
      </c>
      <c r="B66" s="37"/>
      <c r="C66" s="38"/>
      <c r="D66" s="38"/>
      <c r="E66" s="31" t="s">
        <v>116</v>
      </c>
      <c r="F66" s="38"/>
      <c r="G66" s="38"/>
      <c r="H66" s="38"/>
      <c r="I66" s="38"/>
      <c r="J66" s="39"/>
    </row>
    <row r="67">
      <c r="A67" s="29" t="s">
        <v>48</v>
      </c>
      <c r="B67" s="37"/>
      <c r="C67" s="38"/>
      <c r="D67" s="38"/>
      <c r="E67" s="43" t="s">
        <v>117</v>
      </c>
      <c r="F67" s="38"/>
      <c r="G67" s="38"/>
      <c r="H67" s="38"/>
      <c r="I67" s="38"/>
      <c r="J67" s="39"/>
    </row>
    <row r="68" ht="120">
      <c r="A68" s="29" t="s">
        <v>36</v>
      </c>
      <c r="B68" s="37"/>
      <c r="C68" s="38"/>
      <c r="D68" s="38"/>
      <c r="E68" s="31" t="s">
        <v>109</v>
      </c>
      <c r="F68" s="38"/>
      <c r="G68" s="38"/>
      <c r="H68" s="38"/>
      <c r="I68" s="38"/>
      <c r="J68" s="39"/>
    </row>
    <row r="69">
      <c r="A69" s="29" t="s">
        <v>29</v>
      </c>
      <c r="B69" s="29">
        <v>16</v>
      </c>
      <c r="C69" s="30" t="s">
        <v>118</v>
      </c>
      <c r="D69" s="29" t="s">
        <v>31</v>
      </c>
      <c r="E69" s="31" t="s">
        <v>119</v>
      </c>
      <c r="F69" s="32" t="s">
        <v>84</v>
      </c>
      <c r="G69" s="33">
        <v>17</v>
      </c>
      <c r="H69" s="34">
        <v>0</v>
      </c>
      <c r="I69" s="35">
        <f>ROUND(G69*H69,P4)</f>
        <v>0</v>
      </c>
      <c r="J69" s="29"/>
      <c r="O69" s="36">
        <f>I69*0.21</f>
        <v>0</v>
      </c>
      <c r="P69">
        <v>3</v>
      </c>
    </row>
    <row r="70">
      <c r="A70" s="29" t="s">
        <v>34</v>
      </c>
      <c r="B70" s="37"/>
      <c r="C70" s="38"/>
      <c r="D70" s="38"/>
      <c r="E70" s="31" t="s">
        <v>120</v>
      </c>
      <c r="F70" s="38"/>
      <c r="G70" s="38"/>
      <c r="H70" s="38"/>
      <c r="I70" s="38"/>
      <c r="J70" s="39"/>
    </row>
    <row r="71">
      <c r="A71" s="29" t="s">
        <v>48</v>
      </c>
      <c r="B71" s="37"/>
      <c r="C71" s="38"/>
      <c r="D71" s="38"/>
      <c r="E71" s="43" t="s">
        <v>121</v>
      </c>
      <c r="F71" s="38"/>
      <c r="G71" s="38"/>
      <c r="H71" s="38"/>
      <c r="I71" s="38"/>
      <c r="J71" s="39"/>
    </row>
    <row r="72" ht="120">
      <c r="A72" s="29" t="s">
        <v>36</v>
      </c>
      <c r="B72" s="37"/>
      <c r="C72" s="38"/>
      <c r="D72" s="38"/>
      <c r="E72" s="31" t="s">
        <v>109</v>
      </c>
      <c r="F72" s="38"/>
      <c r="G72" s="38"/>
      <c r="H72" s="38"/>
      <c r="I72" s="38"/>
      <c r="J72" s="39"/>
    </row>
    <row r="73">
      <c r="A73" s="29" t="s">
        <v>29</v>
      </c>
      <c r="B73" s="29">
        <v>17</v>
      </c>
      <c r="C73" s="30" t="s">
        <v>122</v>
      </c>
      <c r="D73" s="29" t="s">
        <v>31</v>
      </c>
      <c r="E73" s="31" t="s">
        <v>123</v>
      </c>
      <c r="F73" s="32" t="s">
        <v>63</v>
      </c>
      <c r="G73" s="33">
        <v>1699.5999999999999</v>
      </c>
      <c r="H73" s="34">
        <v>0</v>
      </c>
      <c r="I73" s="35">
        <f>ROUND(G73*H73,P4)</f>
        <v>0</v>
      </c>
      <c r="J73" s="29"/>
      <c r="O73" s="36">
        <f>I73*0.21</f>
        <v>0</v>
      </c>
      <c r="P73">
        <v>3</v>
      </c>
    </row>
    <row r="74">
      <c r="A74" s="29" t="s">
        <v>34</v>
      </c>
      <c r="B74" s="37"/>
      <c r="C74" s="38"/>
      <c r="D74" s="38"/>
      <c r="E74" s="44" t="s">
        <v>31</v>
      </c>
      <c r="F74" s="38"/>
      <c r="G74" s="38"/>
      <c r="H74" s="38"/>
      <c r="I74" s="38"/>
      <c r="J74" s="39"/>
    </row>
    <row r="75" ht="30">
      <c r="A75" s="29" t="s">
        <v>48</v>
      </c>
      <c r="B75" s="37"/>
      <c r="C75" s="38"/>
      <c r="D75" s="38"/>
      <c r="E75" s="43" t="s">
        <v>124</v>
      </c>
      <c r="F75" s="38"/>
      <c r="G75" s="38"/>
      <c r="H75" s="38"/>
      <c r="I75" s="38"/>
      <c r="J75" s="39"/>
    </row>
    <row r="76" ht="270">
      <c r="A76" s="29" t="s">
        <v>36</v>
      </c>
      <c r="B76" s="37"/>
      <c r="C76" s="38"/>
      <c r="D76" s="38"/>
      <c r="E76" s="31" t="s">
        <v>125</v>
      </c>
      <c r="F76" s="38"/>
      <c r="G76" s="38"/>
      <c r="H76" s="38"/>
      <c r="I76" s="38"/>
      <c r="J76" s="39"/>
    </row>
    <row r="77">
      <c r="A77" s="29" t="s">
        <v>29</v>
      </c>
      <c r="B77" s="29">
        <v>18</v>
      </c>
      <c r="C77" s="30" t="s">
        <v>126</v>
      </c>
      <c r="D77" s="29" t="s">
        <v>31</v>
      </c>
      <c r="E77" s="31" t="s">
        <v>127</v>
      </c>
      <c r="F77" s="32" t="s">
        <v>106</v>
      </c>
      <c r="G77" s="33">
        <v>8498</v>
      </c>
      <c r="H77" s="34">
        <v>0</v>
      </c>
      <c r="I77" s="35">
        <f>ROUND(G77*H77,P4)</f>
        <v>0</v>
      </c>
      <c r="J77" s="29"/>
      <c r="O77" s="36">
        <f>I77*0.21</f>
        <v>0</v>
      </c>
      <c r="P77">
        <v>3</v>
      </c>
    </row>
    <row r="78">
      <c r="A78" s="29" t="s">
        <v>34</v>
      </c>
      <c r="B78" s="37"/>
      <c r="C78" s="38"/>
      <c r="D78" s="38"/>
      <c r="E78" s="31" t="s">
        <v>128</v>
      </c>
      <c r="F78" s="38"/>
      <c r="G78" s="38"/>
      <c r="H78" s="38"/>
      <c r="I78" s="38"/>
      <c r="J78" s="39"/>
    </row>
    <row r="79" ht="45">
      <c r="A79" s="29" t="s">
        <v>48</v>
      </c>
      <c r="B79" s="37"/>
      <c r="C79" s="38"/>
      <c r="D79" s="38"/>
      <c r="E79" s="43" t="s">
        <v>129</v>
      </c>
      <c r="F79" s="38"/>
      <c r="G79" s="38"/>
      <c r="H79" s="38"/>
      <c r="I79" s="38"/>
      <c r="J79" s="39"/>
    </row>
    <row r="80" ht="75">
      <c r="A80" s="29" t="s">
        <v>36</v>
      </c>
      <c r="B80" s="37"/>
      <c r="C80" s="38"/>
      <c r="D80" s="38"/>
      <c r="E80" s="31" t="s">
        <v>130</v>
      </c>
      <c r="F80" s="38"/>
      <c r="G80" s="38"/>
      <c r="H80" s="38"/>
      <c r="I80" s="38"/>
      <c r="J80" s="39"/>
    </row>
    <row r="81">
      <c r="A81" s="23" t="s">
        <v>26</v>
      </c>
      <c r="B81" s="24"/>
      <c r="C81" s="25" t="s">
        <v>131</v>
      </c>
      <c r="D81" s="26"/>
      <c r="E81" s="23" t="s">
        <v>132</v>
      </c>
      <c r="F81" s="26"/>
      <c r="G81" s="26"/>
      <c r="H81" s="26"/>
      <c r="I81" s="27">
        <f>SUMIFS(I82:I85,A82:A85,"P")</f>
        <v>0</v>
      </c>
      <c r="J81" s="28"/>
    </row>
    <row r="82">
      <c r="A82" s="29" t="s">
        <v>29</v>
      </c>
      <c r="B82" s="29">
        <v>19</v>
      </c>
      <c r="C82" s="30" t="s">
        <v>133</v>
      </c>
      <c r="D82" s="29" t="s">
        <v>31</v>
      </c>
      <c r="E82" s="31" t="s">
        <v>134</v>
      </c>
      <c r="F82" s="32" t="s">
        <v>63</v>
      </c>
      <c r="G82" s="33">
        <v>1699.5999999999999</v>
      </c>
      <c r="H82" s="34">
        <v>0</v>
      </c>
      <c r="I82" s="35">
        <f>ROUND(G82*H82,P4)</f>
        <v>0</v>
      </c>
      <c r="J82" s="29"/>
      <c r="O82" s="36">
        <f>I82*0.21</f>
        <v>0</v>
      </c>
      <c r="P82">
        <v>3</v>
      </c>
    </row>
    <row r="83">
      <c r="A83" s="29" t="s">
        <v>34</v>
      </c>
      <c r="B83" s="37"/>
      <c r="C83" s="38"/>
      <c r="D83" s="38"/>
      <c r="E83" s="31" t="s">
        <v>135</v>
      </c>
      <c r="F83" s="38"/>
      <c r="G83" s="38"/>
      <c r="H83" s="38"/>
      <c r="I83" s="38"/>
      <c r="J83" s="39"/>
    </row>
    <row r="84">
      <c r="A84" s="29" t="s">
        <v>48</v>
      </c>
      <c r="B84" s="37"/>
      <c r="C84" s="38"/>
      <c r="D84" s="38"/>
      <c r="E84" s="43" t="s">
        <v>136</v>
      </c>
      <c r="F84" s="38"/>
      <c r="G84" s="38"/>
      <c r="H84" s="38"/>
      <c r="I84" s="38"/>
      <c r="J84" s="39"/>
    </row>
    <row r="85" ht="105">
      <c r="A85" s="29" t="s">
        <v>36</v>
      </c>
      <c r="B85" s="37"/>
      <c r="C85" s="38"/>
      <c r="D85" s="38"/>
      <c r="E85" s="31" t="s">
        <v>137</v>
      </c>
      <c r="F85" s="38"/>
      <c r="G85" s="38"/>
      <c r="H85" s="38"/>
      <c r="I85" s="38"/>
      <c r="J85" s="39"/>
    </row>
    <row r="86">
      <c r="A86" s="23" t="s">
        <v>26</v>
      </c>
      <c r="B86" s="24"/>
      <c r="C86" s="25" t="s">
        <v>138</v>
      </c>
      <c r="D86" s="26"/>
      <c r="E86" s="23" t="s">
        <v>139</v>
      </c>
      <c r="F86" s="26"/>
      <c r="G86" s="26"/>
      <c r="H86" s="26"/>
      <c r="I86" s="27">
        <f>SUMIFS(I87:I90,A87:A90,"P")</f>
        <v>0</v>
      </c>
      <c r="J86" s="28"/>
    </row>
    <row r="87">
      <c r="A87" s="29" t="s">
        <v>29</v>
      </c>
      <c r="B87" s="29">
        <v>20</v>
      </c>
      <c r="C87" s="30" t="s">
        <v>140</v>
      </c>
      <c r="D87" s="29" t="s">
        <v>31</v>
      </c>
      <c r="E87" s="31" t="s">
        <v>141</v>
      </c>
      <c r="F87" s="32" t="s">
        <v>106</v>
      </c>
      <c r="G87" s="33">
        <v>49</v>
      </c>
      <c r="H87" s="34">
        <v>0</v>
      </c>
      <c r="I87" s="35">
        <f>ROUND(G87*H87,P4)</f>
        <v>0</v>
      </c>
      <c r="J87" s="29"/>
      <c r="O87" s="36">
        <f>I87*0.21</f>
        <v>0</v>
      </c>
      <c r="P87">
        <v>3</v>
      </c>
    </row>
    <row r="88" ht="105">
      <c r="A88" s="29" t="s">
        <v>34</v>
      </c>
      <c r="B88" s="37"/>
      <c r="C88" s="38"/>
      <c r="D88" s="38"/>
      <c r="E88" s="31" t="s">
        <v>142</v>
      </c>
      <c r="F88" s="38"/>
      <c r="G88" s="38"/>
      <c r="H88" s="38"/>
      <c r="I88" s="38"/>
      <c r="J88" s="39"/>
    </row>
    <row r="89">
      <c r="A89" s="29" t="s">
        <v>48</v>
      </c>
      <c r="B89" s="37"/>
      <c r="C89" s="38"/>
      <c r="D89" s="38"/>
      <c r="E89" s="43" t="s">
        <v>143</v>
      </c>
      <c r="F89" s="38"/>
      <c r="G89" s="38"/>
      <c r="H89" s="38"/>
      <c r="I89" s="38"/>
      <c r="J89" s="39"/>
    </row>
    <row r="90" ht="150">
      <c r="A90" s="29" t="s">
        <v>36</v>
      </c>
      <c r="B90" s="37"/>
      <c r="C90" s="38"/>
      <c r="D90" s="38"/>
      <c r="E90" s="31" t="s">
        <v>144</v>
      </c>
      <c r="F90" s="38"/>
      <c r="G90" s="38"/>
      <c r="H90" s="38"/>
      <c r="I90" s="38"/>
      <c r="J90" s="39"/>
    </row>
    <row r="91">
      <c r="A91" s="23" t="s">
        <v>26</v>
      </c>
      <c r="B91" s="24"/>
      <c r="C91" s="25" t="s">
        <v>145</v>
      </c>
      <c r="D91" s="26"/>
      <c r="E91" s="23" t="s">
        <v>146</v>
      </c>
      <c r="F91" s="26"/>
      <c r="G91" s="26"/>
      <c r="H91" s="26"/>
      <c r="I91" s="27">
        <f>SUMIFS(I92:I143,A92:A143,"P")</f>
        <v>0</v>
      </c>
      <c r="J91" s="28"/>
    </row>
    <row r="92">
      <c r="A92" s="29" t="s">
        <v>29</v>
      </c>
      <c r="B92" s="29">
        <v>21</v>
      </c>
      <c r="C92" s="30" t="s">
        <v>147</v>
      </c>
      <c r="D92" s="29" t="s">
        <v>31</v>
      </c>
      <c r="E92" s="31" t="s">
        <v>148</v>
      </c>
      <c r="F92" s="32" t="s">
        <v>63</v>
      </c>
      <c r="G92" s="33">
        <v>1274.7</v>
      </c>
      <c r="H92" s="34">
        <v>0</v>
      </c>
      <c r="I92" s="35">
        <f>ROUND(G92*H92,P4)</f>
        <v>0</v>
      </c>
      <c r="J92" s="29"/>
      <c r="O92" s="36">
        <f>I92*0.21</f>
        <v>0</v>
      </c>
      <c r="P92">
        <v>3</v>
      </c>
    </row>
    <row r="93">
      <c r="A93" s="29" t="s">
        <v>34</v>
      </c>
      <c r="B93" s="37"/>
      <c r="C93" s="38"/>
      <c r="D93" s="38"/>
      <c r="E93" s="31" t="s">
        <v>149</v>
      </c>
      <c r="F93" s="38"/>
      <c r="G93" s="38"/>
      <c r="H93" s="38"/>
      <c r="I93" s="38"/>
      <c r="J93" s="39"/>
    </row>
    <row r="94">
      <c r="A94" s="29" t="s">
        <v>48</v>
      </c>
      <c r="B94" s="37"/>
      <c r="C94" s="38"/>
      <c r="D94" s="38"/>
      <c r="E94" s="43" t="s">
        <v>150</v>
      </c>
      <c r="F94" s="38"/>
      <c r="G94" s="38"/>
      <c r="H94" s="38"/>
      <c r="I94" s="38"/>
      <c r="J94" s="39"/>
    </row>
    <row r="95" ht="90">
      <c r="A95" s="29" t="s">
        <v>36</v>
      </c>
      <c r="B95" s="37"/>
      <c r="C95" s="38"/>
      <c r="D95" s="38"/>
      <c r="E95" s="31" t="s">
        <v>151</v>
      </c>
      <c r="F95" s="38"/>
      <c r="G95" s="38"/>
      <c r="H95" s="38"/>
      <c r="I95" s="38"/>
      <c r="J95" s="39"/>
    </row>
    <row r="96">
      <c r="A96" s="29" t="s">
        <v>29</v>
      </c>
      <c r="B96" s="29">
        <v>22</v>
      </c>
      <c r="C96" s="30" t="s">
        <v>147</v>
      </c>
      <c r="D96" s="29" t="s">
        <v>56</v>
      </c>
      <c r="E96" s="31" t="s">
        <v>148</v>
      </c>
      <c r="F96" s="32" t="s">
        <v>63</v>
      </c>
      <c r="G96" s="33">
        <v>424.89999999999998</v>
      </c>
      <c r="H96" s="34">
        <v>0</v>
      </c>
      <c r="I96" s="35">
        <f>ROUND(G96*H96,P4)</f>
        <v>0</v>
      </c>
      <c r="J96" s="29"/>
      <c r="O96" s="36">
        <f>I96*0.21</f>
        <v>0</v>
      </c>
      <c r="P96">
        <v>3</v>
      </c>
    </row>
    <row r="97">
      <c r="A97" s="29" t="s">
        <v>34</v>
      </c>
      <c r="B97" s="37"/>
      <c r="C97" s="38"/>
      <c r="D97" s="38"/>
      <c r="E97" s="31" t="s">
        <v>149</v>
      </c>
      <c r="F97" s="38"/>
      <c r="G97" s="38"/>
      <c r="H97" s="38"/>
      <c r="I97" s="38"/>
      <c r="J97" s="39"/>
    </row>
    <row r="98">
      <c r="A98" s="29" t="s">
        <v>48</v>
      </c>
      <c r="B98" s="37"/>
      <c r="C98" s="38"/>
      <c r="D98" s="38"/>
      <c r="E98" s="43" t="s">
        <v>152</v>
      </c>
      <c r="F98" s="38"/>
      <c r="G98" s="38"/>
      <c r="H98" s="38"/>
      <c r="I98" s="38"/>
      <c r="J98" s="39"/>
    </row>
    <row r="99" ht="90">
      <c r="A99" s="29" t="s">
        <v>36</v>
      </c>
      <c r="B99" s="37"/>
      <c r="C99" s="38"/>
      <c r="D99" s="38"/>
      <c r="E99" s="31" t="s">
        <v>151</v>
      </c>
      <c r="F99" s="38"/>
      <c r="G99" s="38"/>
      <c r="H99" s="38"/>
      <c r="I99" s="38"/>
      <c r="J99" s="39"/>
    </row>
    <row r="100">
      <c r="A100" s="29" t="s">
        <v>29</v>
      </c>
      <c r="B100" s="29">
        <v>23</v>
      </c>
      <c r="C100" s="30" t="s">
        <v>153</v>
      </c>
      <c r="D100" s="29" t="s">
        <v>31</v>
      </c>
      <c r="E100" s="31" t="s">
        <v>154</v>
      </c>
      <c r="F100" s="32" t="s">
        <v>106</v>
      </c>
      <c r="G100" s="33">
        <v>136</v>
      </c>
      <c r="H100" s="34">
        <v>0</v>
      </c>
      <c r="I100" s="35">
        <f>ROUND(G100*H100,P4)</f>
        <v>0</v>
      </c>
      <c r="J100" s="29"/>
      <c r="O100" s="36">
        <f>I100*0.21</f>
        <v>0</v>
      </c>
      <c r="P100">
        <v>3</v>
      </c>
    </row>
    <row r="101">
      <c r="A101" s="29" t="s">
        <v>34</v>
      </c>
      <c r="B101" s="37"/>
      <c r="C101" s="38"/>
      <c r="D101" s="38"/>
      <c r="E101" s="31" t="s">
        <v>155</v>
      </c>
      <c r="F101" s="38"/>
      <c r="G101" s="38"/>
      <c r="H101" s="38"/>
      <c r="I101" s="38"/>
      <c r="J101" s="39"/>
    </row>
    <row r="102">
      <c r="A102" s="29" t="s">
        <v>48</v>
      </c>
      <c r="B102" s="37"/>
      <c r="C102" s="38"/>
      <c r="D102" s="38"/>
      <c r="E102" s="43" t="s">
        <v>156</v>
      </c>
      <c r="F102" s="38"/>
      <c r="G102" s="38"/>
      <c r="H102" s="38"/>
      <c r="I102" s="38"/>
      <c r="J102" s="39"/>
    </row>
    <row r="103" ht="90">
      <c r="A103" s="29" t="s">
        <v>36</v>
      </c>
      <c r="B103" s="37"/>
      <c r="C103" s="38"/>
      <c r="D103" s="38"/>
      <c r="E103" s="31" t="s">
        <v>151</v>
      </c>
      <c r="F103" s="38"/>
      <c r="G103" s="38"/>
      <c r="H103" s="38"/>
      <c r="I103" s="38"/>
      <c r="J103" s="39"/>
    </row>
    <row r="104">
      <c r="A104" s="29" t="s">
        <v>29</v>
      </c>
      <c r="B104" s="29">
        <v>24</v>
      </c>
      <c r="C104" s="30" t="s">
        <v>157</v>
      </c>
      <c r="D104" s="29" t="s">
        <v>31</v>
      </c>
      <c r="E104" s="31" t="s">
        <v>158</v>
      </c>
      <c r="F104" s="32" t="s">
        <v>63</v>
      </c>
      <c r="G104" s="33">
        <v>0.39000000000000001</v>
      </c>
      <c r="H104" s="34">
        <v>0</v>
      </c>
      <c r="I104" s="35">
        <f>ROUND(G104*H104,P4)</f>
        <v>0</v>
      </c>
      <c r="J104" s="29"/>
      <c r="O104" s="36">
        <f>I104*0.21</f>
        <v>0</v>
      </c>
      <c r="P104">
        <v>3</v>
      </c>
    </row>
    <row r="105" ht="30">
      <c r="A105" s="29" t="s">
        <v>34</v>
      </c>
      <c r="B105" s="37"/>
      <c r="C105" s="38"/>
      <c r="D105" s="38"/>
      <c r="E105" s="31" t="s">
        <v>159</v>
      </c>
      <c r="F105" s="38"/>
      <c r="G105" s="38"/>
      <c r="H105" s="38"/>
      <c r="I105" s="38"/>
      <c r="J105" s="39"/>
    </row>
    <row r="106">
      <c r="A106" s="29" t="s">
        <v>48</v>
      </c>
      <c r="B106" s="37"/>
      <c r="C106" s="38"/>
      <c r="D106" s="38"/>
      <c r="E106" s="43" t="s">
        <v>160</v>
      </c>
      <c r="F106" s="38"/>
      <c r="G106" s="38"/>
      <c r="H106" s="38"/>
      <c r="I106" s="38"/>
      <c r="J106" s="39"/>
    </row>
    <row r="107" ht="90">
      <c r="A107" s="29" t="s">
        <v>36</v>
      </c>
      <c r="B107" s="37"/>
      <c r="C107" s="38"/>
      <c r="D107" s="38"/>
      <c r="E107" s="31" t="s">
        <v>151</v>
      </c>
      <c r="F107" s="38"/>
      <c r="G107" s="38"/>
      <c r="H107" s="38"/>
      <c r="I107" s="38"/>
      <c r="J107" s="39"/>
    </row>
    <row r="108">
      <c r="A108" s="29" t="s">
        <v>29</v>
      </c>
      <c r="B108" s="29">
        <v>25</v>
      </c>
      <c r="C108" s="30" t="s">
        <v>157</v>
      </c>
      <c r="D108" s="29" t="s">
        <v>56</v>
      </c>
      <c r="E108" s="31" t="s">
        <v>158</v>
      </c>
      <c r="F108" s="32" t="s">
        <v>63</v>
      </c>
      <c r="G108" s="33">
        <v>669.06500000000005</v>
      </c>
      <c r="H108" s="34">
        <v>0</v>
      </c>
      <c r="I108" s="35">
        <f>ROUND(G108*H108,P4)</f>
        <v>0</v>
      </c>
      <c r="J108" s="29"/>
      <c r="O108" s="36">
        <f>I108*0.21</f>
        <v>0</v>
      </c>
      <c r="P108">
        <v>3</v>
      </c>
    </row>
    <row r="109" ht="45">
      <c r="A109" s="29" t="s">
        <v>34</v>
      </c>
      <c r="B109" s="37"/>
      <c r="C109" s="38"/>
      <c r="D109" s="38"/>
      <c r="E109" s="31" t="s">
        <v>161</v>
      </c>
      <c r="F109" s="38"/>
      <c r="G109" s="38"/>
      <c r="H109" s="38"/>
      <c r="I109" s="38"/>
      <c r="J109" s="39"/>
    </row>
    <row r="110">
      <c r="A110" s="29" t="s">
        <v>48</v>
      </c>
      <c r="B110" s="37"/>
      <c r="C110" s="38"/>
      <c r="D110" s="38"/>
      <c r="E110" s="43" t="s">
        <v>162</v>
      </c>
      <c r="F110" s="38"/>
      <c r="G110" s="38"/>
      <c r="H110" s="38"/>
      <c r="I110" s="38"/>
      <c r="J110" s="39"/>
    </row>
    <row r="111" ht="90">
      <c r="A111" s="29" t="s">
        <v>36</v>
      </c>
      <c r="B111" s="37"/>
      <c r="C111" s="38"/>
      <c r="D111" s="38"/>
      <c r="E111" s="31" t="s">
        <v>151</v>
      </c>
      <c r="F111" s="38"/>
      <c r="G111" s="38"/>
      <c r="H111" s="38"/>
      <c r="I111" s="38"/>
      <c r="J111" s="39"/>
    </row>
    <row r="112">
      <c r="A112" s="29" t="s">
        <v>29</v>
      </c>
      <c r="B112" s="29">
        <v>26</v>
      </c>
      <c r="C112" s="30" t="s">
        <v>163</v>
      </c>
      <c r="D112" s="29" t="s">
        <v>31</v>
      </c>
      <c r="E112" s="31" t="s">
        <v>164</v>
      </c>
      <c r="F112" s="32" t="s">
        <v>63</v>
      </c>
      <c r="G112" s="33">
        <v>427.94999999999999</v>
      </c>
      <c r="H112" s="34">
        <v>0</v>
      </c>
      <c r="I112" s="35">
        <f>ROUND(G112*H112,P4)</f>
        <v>0</v>
      </c>
      <c r="J112" s="29"/>
      <c r="O112" s="36">
        <f>I112*0.21</f>
        <v>0</v>
      </c>
      <c r="P112">
        <v>3</v>
      </c>
    </row>
    <row r="113" ht="60">
      <c r="A113" s="29" t="s">
        <v>34</v>
      </c>
      <c r="B113" s="37"/>
      <c r="C113" s="38"/>
      <c r="D113" s="38"/>
      <c r="E113" s="31" t="s">
        <v>165</v>
      </c>
      <c r="F113" s="38"/>
      <c r="G113" s="38"/>
      <c r="H113" s="38"/>
      <c r="I113" s="38"/>
      <c r="J113" s="39"/>
    </row>
    <row r="114" ht="45">
      <c r="A114" s="29" t="s">
        <v>48</v>
      </c>
      <c r="B114" s="37"/>
      <c r="C114" s="38"/>
      <c r="D114" s="38"/>
      <c r="E114" s="43" t="s">
        <v>166</v>
      </c>
      <c r="F114" s="38"/>
      <c r="G114" s="38"/>
      <c r="H114" s="38"/>
      <c r="I114" s="38"/>
      <c r="J114" s="39"/>
    </row>
    <row r="115" ht="150">
      <c r="A115" s="29" t="s">
        <v>36</v>
      </c>
      <c r="B115" s="37"/>
      <c r="C115" s="38"/>
      <c r="D115" s="38"/>
      <c r="E115" s="31" t="s">
        <v>167</v>
      </c>
      <c r="F115" s="38"/>
      <c r="G115" s="38"/>
      <c r="H115" s="38"/>
      <c r="I115" s="38"/>
      <c r="J115" s="39"/>
    </row>
    <row r="116">
      <c r="A116" s="29" t="s">
        <v>29</v>
      </c>
      <c r="B116" s="29">
        <v>27</v>
      </c>
      <c r="C116" s="30" t="s">
        <v>168</v>
      </c>
      <c r="D116" s="29" t="s">
        <v>31</v>
      </c>
      <c r="E116" s="31" t="s">
        <v>169</v>
      </c>
      <c r="F116" s="32" t="s">
        <v>106</v>
      </c>
      <c r="G116" s="33">
        <v>13381.299999999999</v>
      </c>
      <c r="H116" s="34">
        <v>0</v>
      </c>
      <c r="I116" s="35">
        <f>ROUND(G116*H116,P4)</f>
        <v>0</v>
      </c>
      <c r="J116" s="29"/>
      <c r="O116" s="36">
        <f>I116*0.21</f>
        <v>0</v>
      </c>
      <c r="P116">
        <v>3</v>
      </c>
    </row>
    <row r="117" ht="60">
      <c r="A117" s="29" t="s">
        <v>34</v>
      </c>
      <c r="B117" s="37"/>
      <c r="C117" s="38"/>
      <c r="D117" s="38"/>
      <c r="E117" s="31" t="s">
        <v>170</v>
      </c>
      <c r="F117" s="38"/>
      <c r="G117" s="38"/>
      <c r="H117" s="38"/>
      <c r="I117" s="38"/>
      <c r="J117" s="39"/>
    </row>
    <row r="118">
      <c r="A118" s="29" t="s">
        <v>48</v>
      </c>
      <c r="B118" s="37"/>
      <c r="C118" s="38"/>
      <c r="D118" s="38"/>
      <c r="E118" s="43" t="s">
        <v>171</v>
      </c>
      <c r="F118" s="38"/>
      <c r="G118" s="38"/>
      <c r="H118" s="38"/>
      <c r="I118" s="38"/>
      <c r="J118" s="39"/>
    </row>
    <row r="119" ht="120">
      <c r="A119" s="29" t="s">
        <v>36</v>
      </c>
      <c r="B119" s="37"/>
      <c r="C119" s="38"/>
      <c r="D119" s="38"/>
      <c r="E119" s="31" t="s">
        <v>172</v>
      </c>
      <c r="F119" s="38"/>
      <c r="G119" s="38"/>
      <c r="H119" s="38"/>
      <c r="I119" s="38"/>
      <c r="J119" s="39"/>
    </row>
    <row r="120">
      <c r="A120" s="29" t="s">
        <v>29</v>
      </c>
      <c r="B120" s="29">
        <v>28</v>
      </c>
      <c r="C120" s="30" t="s">
        <v>173</v>
      </c>
      <c r="D120" s="29" t="s">
        <v>31</v>
      </c>
      <c r="E120" s="31" t="s">
        <v>174</v>
      </c>
      <c r="F120" s="32" t="s">
        <v>106</v>
      </c>
      <c r="G120" s="33">
        <v>2099</v>
      </c>
      <c r="H120" s="34">
        <v>0</v>
      </c>
      <c r="I120" s="35">
        <f>ROUND(G120*H120,P4)</f>
        <v>0</v>
      </c>
      <c r="J120" s="29"/>
      <c r="O120" s="36">
        <f>I120*0.21</f>
        <v>0</v>
      </c>
      <c r="P120">
        <v>3</v>
      </c>
    </row>
    <row r="121" ht="120">
      <c r="A121" s="29" t="s">
        <v>34</v>
      </c>
      <c r="B121" s="37"/>
      <c r="C121" s="38"/>
      <c r="D121" s="38"/>
      <c r="E121" s="31" t="s">
        <v>175</v>
      </c>
      <c r="F121" s="38"/>
      <c r="G121" s="38"/>
      <c r="H121" s="38"/>
      <c r="I121" s="38"/>
      <c r="J121" s="39"/>
    </row>
    <row r="122" ht="45">
      <c r="A122" s="29" t="s">
        <v>48</v>
      </c>
      <c r="B122" s="37"/>
      <c r="C122" s="38"/>
      <c r="D122" s="38"/>
      <c r="E122" s="43" t="s">
        <v>176</v>
      </c>
      <c r="F122" s="38"/>
      <c r="G122" s="38"/>
      <c r="H122" s="38"/>
      <c r="I122" s="38"/>
      <c r="J122" s="39"/>
    </row>
    <row r="123" ht="120">
      <c r="A123" s="29" t="s">
        <v>36</v>
      </c>
      <c r="B123" s="37"/>
      <c r="C123" s="38"/>
      <c r="D123" s="38"/>
      <c r="E123" s="31" t="s">
        <v>177</v>
      </c>
      <c r="F123" s="38"/>
      <c r="G123" s="38"/>
      <c r="H123" s="38"/>
      <c r="I123" s="38"/>
      <c r="J123" s="39"/>
    </row>
    <row r="124">
      <c r="A124" s="29" t="s">
        <v>29</v>
      </c>
      <c r="B124" s="29">
        <v>29</v>
      </c>
      <c r="C124" s="30" t="s">
        <v>178</v>
      </c>
      <c r="D124" s="29" t="s">
        <v>31</v>
      </c>
      <c r="E124" s="31" t="s">
        <v>179</v>
      </c>
      <c r="F124" s="32" t="s">
        <v>106</v>
      </c>
      <c r="G124" s="33">
        <v>13469.200000000001</v>
      </c>
      <c r="H124" s="34">
        <v>0</v>
      </c>
      <c r="I124" s="35">
        <f>ROUND(G124*H124,P4)</f>
        <v>0</v>
      </c>
      <c r="J124" s="29"/>
      <c r="O124" s="36">
        <f>I124*0.21</f>
        <v>0</v>
      </c>
      <c r="P124">
        <v>3</v>
      </c>
    </row>
    <row r="125">
      <c r="A125" s="29" t="s">
        <v>34</v>
      </c>
      <c r="B125" s="37"/>
      <c r="C125" s="38"/>
      <c r="D125" s="38"/>
      <c r="E125" s="31" t="s">
        <v>180</v>
      </c>
      <c r="F125" s="38"/>
      <c r="G125" s="38"/>
      <c r="H125" s="38"/>
      <c r="I125" s="38"/>
      <c r="J125" s="39"/>
    </row>
    <row r="126" ht="75">
      <c r="A126" s="29" t="s">
        <v>48</v>
      </c>
      <c r="B126" s="37"/>
      <c r="C126" s="38"/>
      <c r="D126" s="38"/>
      <c r="E126" s="43" t="s">
        <v>181</v>
      </c>
      <c r="F126" s="38"/>
      <c r="G126" s="38"/>
      <c r="H126" s="38"/>
      <c r="I126" s="38"/>
      <c r="J126" s="39"/>
    </row>
    <row r="127" ht="120">
      <c r="A127" s="29" t="s">
        <v>36</v>
      </c>
      <c r="B127" s="37"/>
      <c r="C127" s="38"/>
      <c r="D127" s="38"/>
      <c r="E127" s="31" t="s">
        <v>182</v>
      </c>
      <c r="F127" s="38"/>
      <c r="G127" s="38"/>
      <c r="H127" s="38"/>
      <c r="I127" s="38"/>
      <c r="J127" s="39"/>
    </row>
    <row r="128">
      <c r="A128" s="29" t="s">
        <v>29</v>
      </c>
      <c r="B128" s="29">
        <v>30</v>
      </c>
      <c r="C128" s="30" t="s">
        <v>183</v>
      </c>
      <c r="D128" s="29" t="s">
        <v>31</v>
      </c>
      <c r="E128" s="31" t="s">
        <v>184</v>
      </c>
      <c r="F128" s="32" t="s">
        <v>106</v>
      </c>
      <c r="G128" s="33">
        <v>12988.24</v>
      </c>
      <c r="H128" s="34">
        <v>0</v>
      </c>
      <c r="I128" s="35">
        <f>ROUND(G128*H128,P4)</f>
        <v>0</v>
      </c>
      <c r="J128" s="29"/>
      <c r="O128" s="36">
        <f>I128*0.21</f>
        <v>0</v>
      </c>
      <c r="P128">
        <v>3</v>
      </c>
    </row>
    <row r="129" ht="30">
      <c r="A129" s="29" t="s">
        <v>34</v>
      </c>
      <c r="B129" s="37"/>
      <c r="C129" s="38"/>
      <c r="D129" s="38"/>
      <c r="E129" s="31" t="s">
        <v>185</v>
      </c>
      <c r="F129" s="38"/>
      <c r="G129" s="38"/>
      <c r="H129" s="38"/>
      <c r="I129" s="38"/>
      <c r="J129" s="39"/>
    </row>
    <row r="130" ht="45">
      <c r="A130" s="29" t="s">
        <v>48</v>
      </c>
      <c r="B130" s="37"/>
      <c r="C130" s="38"/>
      <c r="D130" s="38"/>
      <c r="E130" s="43" t="s">
        <v>186</v>
      </c>
      <c r="F130" s="38"/>
      <c r="G130" s="38"/>
      <c r="H130" s="38"/>
      <c r="I130" s="38"/>
      <c r="J130" s="39"/>
    </row>
    <row r="131" ht="195">
      <c r="A131" s="29" t="s">
        <v>36</v>
      </c>
      <c r="B131" s="37"/>
      <c r="C131" s="38"/>
      <c r="D131" s="38"/>
      <c r="E131" s="31" t="s">
        <v>187</v>
      </c>
      <c r="F131" s="38"/>
      <c r="G131" s="38"/>
      <c r="H131" s="38"/>
      <c r="I131" s="38"/>
      <c r="J131" s="39"/>
    </row>
    <row r="132">
      <c r="A132" s="29" t="s">
        <v>29</v>
      </c>
      <c r="B132" s="29">
        <v>31</v>
      </c>
      <c r="C132" s="30" t="s">
        <v>188</v>
      </c>
      <c r="D132" s="29" t="s">
        <v>31</v>
      </c>
      <c r="E132" s="31" t="s">
        <v>189</v>
      </c>
      <c r="F132" s="32" t="s">
        <v>106</v>
      </c>
      <c r="G132" s="33">
        <v>13321.200000000001</v>
      </c>
      <c r="H132" s="34">
        <v>0</v>
      </c>
      <c r="I132" s="35">
        <f>ROUND(G132*H132,P4)</f>
        <v>0</v>
      </c>
      <c r="J132" s="29"/>
      <c r="O132" s="36">
        <f>I132*0.21</f>
        <v>0</v>
      </c>
      <c r="P132">
        <v>3</v>
      </c>
    </row>
    <row r="133" ht="30">
      <c r="A133" s="29" t="s">
        <v>34</v>
      </c>
      <c r="B133" s="37"/>
      <c r="C133" s="38"/>
      <c r="D133" s="38"/>
      <c r="E133" s="31" t="s">
        <v>190</v>
      </c>
      <c r="F133" s="38"/>
      <c r="G133" s="38"/>
      <c r="H133" s="38"/>
      <c r="I133" s="38"/>
      <c r="J133" s="39"/>
    </row>
    <row r="134" ht="45">
      <c r="A134" s="29" t="s">
        <v>48</v>
      </c>
      <c r="B134" s="37"/>
      <c r="C134" s="38"/>
      <c r="D134" s="38"/>
      <c r="E134" s="43" t="s">
        <v>191</v>
      </c>
      <c r="F134" s="38"/>
      <c r="G134" s="38"/>
      <c r="H134" s="38"/>
      <c r="I134" s="38"/>
      <c r="J134" s="39"/>
    </row>
    <row r="135" ht="195">
      <c r="A135" s="29" t="s">
        <v>36</v>
      </c>
      <c r="B135" s="37"/>
      <c r="C135" s="38"/>
      <c r="D135" s="38"/>
      <c r="E135" s="31" t="s">
        <v>187</v>
      </c>
      <c r="F135" s="38"/>
      <c r="G135" s="38"/>
      <c r="H135" s="38"/>
      <c r="I135" s="38"/>
      <c r="J135" s="39"/>
    </row>
    <row r="136">
      <c r="A136" s="29" t="s">
        <v>29</v>
      </c>
      <c r="B136" s="29">
        <v>32</v>
      </c>
      <c r="C136" s="30" t="s">
        <v>192</v>
      </c>
      <c r="D136" s="29" t="s">
        <v>31</v>
      </c>
      <c r="E136" s="31" t="s">
        <v>193</v>
      </c>
      <c r="F136" s="32" t="s">
        <v>106</v>
      </c>
      <c r="G136" s="33">
        <v>5</v>
      </c>
      <c r="H136" s="34">
        <v>0</v>
      </c>
      <c r="I136" s="35">
        <f>ROUND(G136*H136,P4)</f>
        <v>0</v>
      </c>
      <c r="J136" s="29"/>
      <c r="O136" s="36">
        <f>I136*0.21</f>
        <v>0</v>
      </c>
      <c r="P136">
        <v>3</v>
      </c>
    </row>
    <row r="137" ht="60">
      <c r="A137" s="29" t="s">
        <v>34</v>
      </c>
      <c r="B137" s="37"/>
      <c r="C137" s="38"/>
      <c r="D137" s="38"/>
      <c r="E137" s="31" t="s">
        <v>194</v>
      </c>
      <c r="F137" s="38"/>
      <c r="G137" s="38"/>
      <c r="H137" s="38"/>
      <c r="I137" s="38"/>
      <c r="J137" s="39"/>
    </row>
    <row r="138">
      <c r="A138" s="29" t="s">
        <v>48</v>
      </c>
      <c r="B138" s="37"/>
      <c r="C138" s="38"/>
      <c r="D138" s="38"/>
      <c r="E138" s="43" t="s">
        <v>195</v>
      </c>
      <c r="F138" s="38"/>
      <c r="G138" s="38"/>
      <c r="H138" s="38"/>
      <c r="I138" s="38"/>
      <c r="J138" s="39"/>
    </row>
    <row r="139" ht="225">
      <c r="A139" s="29" t="s">
        <v>36</v>
      </c>
      <c r="B139" s="37"/>
      <c r="C139" s="38"/>
      <c r="D139" s="38"/>
      <c r="E139" s="31" t="s">
        <v>196</v>
      </c>
      <c r="F139" s="38"/>
      <c r="G139" s="38"/>
      <c r="H139" s="38"/>
      <c r="I139" s="38"/>
      <c r="J139" s="39"/>
    </row>
    <row r="140">
      <c r="A140" s="29" t="s">
        <v>29</v>
      </c>
      <c r="B140" s="29">
        <v>33</v>
      </c>
      <c r="C140" s="30" t="s">
        <v>197</v>
      </c>
      <c r="D140" s="29" t="s">
        <v>31</v>
      </c>
      <c r="E140" s="31" t="s">
        <v>198</v>
      </c>
      <c r="F140" s="32" t="s">
        <v>84</v>
      </c>
      <c r="G140" s="33">
        <v>2211.0999999999999</v>
      </c>
      <c r="H140" s="34">
        <v>0</v>
      </c>
      <c r="I140" s="35">
        <f>ROUND(G140*H140,P4)</f>
        <v>0</v>
      </c>
      <c r="J140" s="29"/>
      <c r="O140" s="36">
        <f>I140*0.21</f>
        <v>0</v>
      </c>
      <c r="P140">
        <v>3</v>
      </c>
    </row>
    <row r="141">
      <c r="A141" s="29" t="s">
        <v>34</v>
      </c>
      <c r="B141" s="37"/>
      <c r="C141" s="38"/>
      <c r="D141" s="38"/>
      <c r="E141" s="31" t="s">
        <v>199</v>
      </c>
      <c r="F141" s="38"/>
      <c r="G141" s="38"/>
      <c r="H141" s="38"/>
      <c r="I141" s="38"/>
      <c r="J141" s="39"/>
    </row>
    <row r="142" ht="45">
      <c r="A142" s="29" t="s">
        <v>48</v>
      </c>
      <c r="B142" s="37"/>
      <c r="C142" s="38"/>
      <c r="D142" s="38"/>
      <c r="E142" s="43" t="s">
        <v>200</v>
      </c>
      <c r="F142" s="38"/>
      <c r="G142" s="38"/>
      <c r="H142" s="38"/>
      <c r="I142" s="38"/>
      <c r="J142" s="39"/>
    </row>
    <row r="143" ht="75">
      <c r="A143" s="29" t="s">
        <v>36</v>
      </c>
      <c r="B143" s="37"/>
      <c r="C143" s="38"/>
      <c r="D143" s="38"/>
      <c r="E143" s="31" t="s">
        <v>201</v>
      </c>
      <c r="F143" s="38"/>
      <c r="G143" s="38"/>
      <c r="H143" s="38"/>
      <c r="I143" s="38"/>
      <c r="J143" s="39"/>
    </row>
    <row r="144">
      <c r="A144" s="23" t="s">
        <v>26</v>
      </c>
      <c r="B144" s="24"/>
      <c r="C144" s="25" t="s">
        <v>202</v>
      </c>
      <c r="D144" s="26"/>
      <c r="E144" s="23" t="s">
        <v>203</v>
      </c>
      <c r="F144" s="26"/>
      <c r="G144" s="26"/>
      <c r="H144" s="26"/>
      <c r="I144" s="27">
        <f>SUMIFS(I145:I148,A145:A148,"P")</f>
        <v>0</v>
      </c>
      <c r="J144" s="28"/>
    </row>
    <row r="145">
      <c r="A145" s="29" t="s">
        <v>29</v>
      </c>
      <c r="B145" s="29">
        <v>34</v>
      </c>
      <c r="C145" s="30" t="s">
        <v>204</v>
      </c>
      <c r="D145" s="29" t="s">
        <v>31</v>
      </c>
      <c r="E145" s="31" t="s">
        <v>205</v>
      </c>
      <c r="F145" s="32" t="s">
        <v>206</v>
      </c>
      <c r="G145" s="33">
        <v>1</v>
      </c>
      <c r="H145" s="34">
        <v>0</v>
      </c>
      <c r="I145" s="35">
        <f>ROUND(G145*H145,P4)</f>
        <v>0</v>
      </c>
      <c r="J145" s="29"/>
      <c r="O145" s="36">
        <f>I145*0.21</f>
        <v>0</v>
      </c>
      <c r="P145">
        <v>3</v>
      </c>
    </row>
    <row r="146">
      <c r="A146" s="29" t="s">
        <v>34</v>
      </c>
      <c r="B146" s="37"/>
      <c r="C146" s="38"/>
      <c r="D146" s="38"/>
      <c r="E146" s="31" t="s">
        <v>207</v>
      </c>
      <c r="F146" s="38"/>
      <c r="G146" s="38"/>
      <c r="H146" s="38"/>
      <c r="I146" s="38"/>
      <c r="J146" s="39"/>
    </row>
    <row r="147">
      <c r="A147" s="29" t="s">
        <v>48</v>
      </c>
      <c r="B147" s="37"/>
      <c r="C147" s="38"/>
      <c r="D147" s="38"/>
      <c r="E147" s="43" t="s">
        <v>208</v>
      </c>
      <c r="F147" s="38"/>
      <c r="G147" s="38"/>
      <c r="H147" s="38"/>
      <c r="I147" s="38"/>
      <c r="J147" s="39"/>
    </row>
    <row r="148" ht="75">
      <c r="A148" s="29" t="s">
        <v>36</v>
      </c>
      <c r="B148" s="37"/>
      <c r="C148" s="38"/>
      <c r="D148" s="38"/>
      <c r="E148" s="31" t="s">
        <v>209</v>
      </c>
      <c r="F148" s="38"/>
      <c r="G148" s="38"/>
      <c r="H148" s="38"/>
      <c r="I148" s="38"/>
      <c r="J148" s="39"/>
    </row>
    <row r="149">
      <c r="A149" s="23" t="s">
        <v>26</v>
      </c>
      <c r="B149" s="24"/>
      <c r="C149" s="25" t="s">
        <v>210</v>
      </c>
      <c r="D149" s="26"/>
      <c r="E149" s="23" t="s">
        <v>211</v>
      </c>
      <c r="F149" s="26"/>
      <c r="G149" s="26"/>
      <c r="H149" s="26"/>
      <c r="I149" s="27">
        <f>SUMIFS(I150:I169,A150:A169,"P")</f>
        <v>0</v>
      </c>
      <c r="J149" s="28"/>
    </row>
    <row r="150">
      <c r="A150" s="29" t="s">
        <v>29</v>
      </c>
      <c r="B150" s="29">
        <v>35</v>
      </c>
      <c r="C150" s="30" t="s">
        <v>212</v>
      </c>
      <c r="D150" s="29" t="s">
        <v>31</v>
      </c>
      <c r="E150" s="31" t="s">
        <v>213</v>
      </c>
      <c r="F150" s="32" t="s">
        <v>206</v>
      </c>
      <c r="G150" s="33">
        <v>137</v>
      </c>
      <c r="H150" s="34">
        <v>0</v>
      </c>
      <c r="I150" s="35">
        <f>ROUND(G150*H150,P4)</f>
        <v>0</v>
      </c>
      <c r="J150" s="29"/>
      <c r="O150" s="36">
        <f>I150*0.21</f>
        <v>0</v>
      </c>
      <c r="P150">
        <v>3</v>
      </c>
    </row>
    <row r="151">
      <c r="A151" s="29" t="s">
        <v>34</v>
      </c>
      <c r="B151" s="37"/>
      <c r="C151" s="38"/>
      <c r="D151" s="38"/>
      <c r="E151" s="31" t="s">
        <v>214</v>
      </c>
      <c r="F151" s="38"/>
      <c r="G151" s="38"/>
      <c r="H151" s="38"/>
      <c r="I151" s="38"/>
      <c r="J151" s="39"/>
    </row>
    <row r="152">
      <c r="A152" s="29" t="s">
        <v>48</v>
      </c>
      <c r="B152" s="37"/>
      <c r="C152" s="38"/>
      <c r="D152" s="38"/>
      <c r="E152" s="43" t="s">
        <v>215</v>
      </c>
      <c r="F152" s="38"/>
      <c r="G152" s="38"/>
      <c r="H152" s="38"/>
      <c r="I152" s="38"/>
      <c r="J152" s="39"/>
    </row>
    <row r="153" ht="90">
      <c r="A153" s="29" t="s">
        <v>36</v>
      </c>
      <c r="B153" s="37"/>
      <c r="C153" s="38"/>
      <c r="D153" s="38"/>
      <c r="E153" s="31" t="s">
        <v>216</v>
      </c>
      <c r="F153" s="38"/>
      <c r="G153" s="38"/>
      <c r="H153" s="38"/>
      <c r="I153" s="38"/>
      <c r="J153" s="39"/>
    </row>
    <row r="154">
      <c r="A154" s="29" t="s">
        <v>29</v>
      </c>
      <c r="B154" s="29">
        <v>36</v>
      </c>
      <c r="C154" s="30" t="s">
        <v>212</v>
      </c>
      <c r="D154" s="29" t="s">
        <v>56</v>
      </c>
      <c r="E154" s="31" t="s">
        <v>213</v>
      </c>
      <c r="F154" s="32" t="s">
        <v>206</v>
      </c>
      <c r="G154" s="33">
        <v>14</v>
      </c>
      <c r="H154" s="34">
        <v>0</v>
      </c>
      <c r="I154" s="35">
        <f>ROUND(G154*H154,P4)</f>
        <v>0</v>
      </c>
      <c r="J154" s="29"/>
      <c r="O154" s="36">
        <f>I154*0.21</f>
        <v>0</v>
      </c>
      <c r="P154">
        <v>3</v>
      </c>
    </row>
    <row r="155">
      <c r="A155" s="29" t="s">
        <v>34</v>
      </c>
      <c r="B155" s="37"/>
      <c r="C155" s="38"/>
      <c r="D155" s="38"/>
      <c r="E155" s="31" t="s">
        <v>217</v>
      </c>
      <c r="F155" s="38"/>
      <c r="G155" s="38"/>
      <c r="H155" s="38"/>
      <c r="I155" s="38"/>
      <c r="J155" s="39"/>
    </row>
    <row r="156">
      <c r="A156" s="29" t="s">
        <v>48</v>
      </c>
      <c r="B156" s="37"/>
      <c r="C156" s="38"/>
      <c r="D156" s="38"/>
      <c r="E156" s="43" t="s">
        <v>218</v>
      </c>
      <c r="F156" s="38"/>
      <c r="G156" s="38"/>
      <c r="H156" s="38"/>
      <c r="I156" s="38"/>
      <c r="J156" s="39"/>
    </row>
    <row r="157" ht="90">
      <c r="A157" s="29" t="s">
        <v>36</v>
      </c>
      <c r="B157" s="37"/>
      <c r="C157" s="38"/>
      <c r="D157" s="38"/>
      <c r="E157" s="31" t="s">
        <v>216</v>
      </c>
      <c r="F157" s="38"/>
      <c r="G157" s="38"/>
      <c r="H157" s="38"/>
      <c r="I157" s="38"/>
      <c r="J157" s="39"/>
    </row>
    <row r="158" ht="30">
      <c r="A158" s="29" t="s">
        <v>29</v>
      </c>
      <c r="B158" s="29">
        <v>37</v>
      </c>
      <c r="C158" s="30" t="s">
        <v>219</v>
      </c>
      <c r="D158" s="29" t="s">
        <v>31</v>
      </c>
      <c r="E158" s="31" t="s">
        <v>220</v>
      </c>
      <c r="F158" s="32" t="s">
        <v>106</v>
      </c>
      <c r="G158" s="33">
        <v>606.20799999999997</v>
      </c>
      <c r="H158" s="34">
        <v>0</v>
      </c>
      <c r="I158" s="35">
        <f>ROUND(G158*H158,P4)</f>
        <v>0</v>
      </c>
      <c r="J158" s="29"/>
      <c r="O158" s="36">
        <f>I158*0.21</f>
        <v>0</v>
      </c>
      <c r="P158">
        <v>3</v>
      </c>
    </row>
    <row r="159">
      <c r="A159" s="29" t="s">
        <v>34</v>
      </c>
      <c r="B159" s="37"/>
      <c r="C159" s="38"/>
      <c r="D159" s="38"/>
      <c r="E159" s="31" t="s">
        <v>221</v>
      </c>
      <c r="F159" s="38"/>
      <c r="G159" s="38"/>
      <c r="H159" s="38"/>
      <c r="I159" s="38"/>
      <c r="J159" s="39"/>
    </row>
    <row r="160" ht="60">
      <c r="A160" s="29" t="s">
        <v>48</v>
      </c>
      <c r="B160" s="37"/>
      <c r="C160" s="38"/>
      <c r="D160" s="38"/>
      <c r="E160" s="43" t="s">
        <v>222</v>
      </c>
      <c r="F160" s="38"/>
      <c r="G160" s="38"/>
      <c r="H160" s="38"/>
      <c r="I160" s="38"/>
      <c r="J160" s="39"/>
    </row>
    <row r="161" ht="105">
      <c r="A161" s="29" t="s">
        <v>36</v>
      </c>
      <c r="B161" s="37"/>
      <c r="C161" s="38"/>
      <c r="D161" s="38"/>
      <c r="E161" s="31" t="s">
        <v>223</v>
      </c>
      <c r="F161" s="38"/>
      <c r="G161" s="38"/>
      <c r="H161" s="38"/>
      <c r="I161" s="38"/>
      <c r="J161" s="39"/>
    </row>
    <row r="162" ht="30">
      <c r="A162" s="29" t="s">
        <v>29</v>
      </c>
      <c r="B162" s="29">
        <v>38</v>
      </c>
      <c r="C162" s="30" t="s">
        <v>224</v>
      </c>
      <c r="D162" s="29" t="s">
        <v>31</v>
      </c>
      <c r="E162" s="31" t="s">
        <v>225</v>
      </c>
      <c r="F162" s="32" t="s">
        <v>84</v>
      </c>
      <c r="G162" s="33">
        <v>13</v>
      </c>
      <c r="H162" s="34">
        <v>0</v>
      </c>
      <c r="I162" s="35">
        <f>ROUND(G162*H162,P4)</f>
        <v>0</v>
      </c>
      <c r="J162" s="29"/>
      <c r="O162" s="36">
        <f>I162*0.21</f>
        <v>0</v>
      </c>
      <c r="P162">
        <v>3</v>
      </c>
    </row>
    <row r="163">
      <c r="A163" s="29" t="s">
        <v>34</v>
      </c>
      <c r="B163" s="37"/>
      <c r="C163" s="38"/>
      <c r="D163" s="38"/>
      <c r="E163" s="31" t="s">
        <v>226</v>
      </c>
      <c r="F163" s="38"/>
      <c r="G163" s="38"/>
      <c r="H163" s="38"/>
      <c r="I163" s="38"/>
      <c r="J163" s="39"/>
    </row>
    <row r="164">
      <c r="A164" s="29" t="s">
        <v>48</v>
      </c>
      <c r="B164" s="37"/>
      <c r="C164" s="38"/>
      <c r="D164" s="38"/>
      <c r="E164" s="43" t="s">
        <v>227</v>
      </c>
      <c r="F164" s="38"/>
      <c r="G164" s="38"/>
      <c r="H164" s="38"/>
      <c r="I164" s="38"/>
      <c r="J164" s="39"/>
    </row>
    <row r="165" ht="90">
      <c r="A165" s="29" t="s">
        <v>36</v>
      </c>
      <c r="B165" s="37"/>
      <c r="C165" s="38"/>
      <c r="D165" s="38"/>
      <c r="E165" s="31" t="s">
        <v>228</v>
      </c>
      <c r="F165" s="38"/>
      <c r="G165" s="38"/>
      <c r="H165" s="38"/>
      <c r="I165" s="38"/>
      <c r="J165" s="39"/>
    </row>
    <row r="166">
      <c r="A166" s="29" t="s">
        <v>29</v>
      </c>
      <c r="B166" s="29">
        <v>39</v>
      </c>
      <c r="C166" s="30" t="s">
        <v>229</v>
      </c>
      <c r="D166" s="29" t="s">
        <v>31</v>
      </c>
      <c r="E166" s="31" t="s">
        <v>230</v>
      </c>
      <c r="F166" s="32" t="s">
        <v>106</v>
      </c>
      <c r="G166" s="33">
        <v>13469.200000000001</v>
      </c>
      <c r="H166" s="34">
        <v>0</v>
      </c>
      <c r="I166" s="35">
        <f>ROUND(G166*H166,P4)</f>
        <v>0</v>
      </c>
      <c r="J166" s="29"/>
      <c r="O166" s="36">
        <f>I166*0.21</f>
        <v>0</v>
      </c>
      <c r="P166">
        <v>3</v>
      </c>
    </row>
    <row r="167">
      <c r="A167" s="29" t="s">
        <v>34</v>
      </c>
      <c r="B167" s="37"/>
      <c r="C167" s="38"/>
      <c r="D167" s="38"/>
      <c r="E167" s="31" t="s">
        <v>231</v>
      </c>
      <c r="F167" s="38"/>
      <c r="G167" s="38"/>
      <c r="H167" s="38"/>
      <c r="I167" s="38"/>
      <c r="J167" s="39"/>
    </row>
    <row r="168" ht="60">
      <c r="A168" s="29" t="s">
        <v>48</v>
      </c>
      <c r="B168" s="37"/>
      <c r="C168" s="38"/>
      <c r="D168" s="38"/>
      <c r="E168" s="43" t="s">
        <v>232</v>
      </c>
      <c r="F168" s="38"/>
      <c r="G168" s="38"/>
      <c r="H168" s="38"/>
      <c r="I168" s="38"/>
      <c r="J168" s="39"/>
    </row>
    <row r="169" ht="75">
      <c r="A169" s="29" t="s">
        <v>36</v>
      </c>
      <c r="B169" s="40"/>
      <c r="C169" s="41"/>
      <c r="D169" s="41"/>
      <c r="E169" s="31" t="s">
        <v>233</v>
      </c>
      <c r="F169" s="41"/>
      <c r="G169" s="41"/>
      <c r="H169" s="41"/>
      <c r="I169" s="41"/>
      <c r="J169" s="42"/>
    </row>
  </sheetData>
  <sheetProtection sheet="1" objects="1" scenarios="1" spinCount="100000" saltValue="3pBuzyJLGgr6pkI2NY5RwBeg6IMG8hURjWZNA2Ptsqy41q9a76r1ZZ0tCB2z8Kd6FwK0/GbKMdqZ1CtMBYunBg==" hashValue="Qp18koMcOEbxRpVSa5fDeRJvV0SziGcyIkgK0SyH1ZBo0xhz0Z1bpzZ+OSyX1mDdeOEuDwJD7PV/6R23WURgVw=="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234</v>
      </c>
      <c r="I3" s="16">
        <f>SUMIFS(I8:I155,A8:A155,"SD")</f>
        <v>0</v>
      </c>
      <c r="J3" s="9"/>
      <c r="O3">
        <v>0</v>
      </c>
      <c r="P3">
        <v>2</v>
      </c>
    </row>
    <row r="4" ht="30">
      <c r="A4" s="10" t="s">
        <v>8</v>
      </c>
      <c r="B4" s="11" t="s">
        <v>13</v>
      </c>
      <c r="C4" s="12" t="s">
        <v>234</v>
      </c>
      <c r="D4" s="13"/>
      <c r="E4" s="14" t="s">
        <v>235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SUMIFS(I9:I19,A9:A19,"P")</f>
        <v>0</v>
      </c>
      <c r="J8" s="28"/>
    </row>
    <row r="9">
      <c r="A9" s="29" t="s">
        <v>29</v>
      </c>
      <c r="B9" s="29">
        <v>1</v>
      </c>
      <c r="C9" s="30" t="s">
        <v>44</v>
      </c>
      <c r="D9" s="29" t="s">
        <v>31</v>
      </c>
      <c r="E9" s="31" t="s">
        <v>45</v>
      </c>
      <c r="F9" s="32" t="s">
        <v>46</v>
      </c>
      <c r="G9" s="33">
        <v>2837.0129999999999</v>
      </c>
      <c r="H9" s="34">
        <v>0</v>
      </c>
      <c r="I9" s="35">
        <f>ROUND(G9*H9,P4)</f>
        <v>0</v>
      </c>
      <c r="J9" s="29"/>
      <c r="O9" s="36">
        <f>I9*0.21</f>
        <v>0</v>
      </c>
      <c r="P9">
        <v>3</v>
      </c>
    </row>
    <row r="10" ht="30">
      <c r="A10" s="29" t="s">
        <v>34</v>
      </c>
      <c r="B10" s="37"/>
      <c r="C10" s="38"/>
      <c r="D10" s="38"/>
      <c r="E10" s="31" t="s">
        <v>236</v>
      </c>
      <c r="F10" s="38"/>
      <c r="G10" s="38"/>
      <c r="H10" s="38"/>
      <c r="I10" s="38"/>
      <c r="J10" s="39"/>
    </row>
    <row r="11" ht="90">
      <c r="A11" s="29" t="s">
        <v>48</v>
      </c>
      <c r="B11" s="37"/>
      <c r="C11" s="38"/>
      <c r="D11" s="38"/>
      <c r="E11" s="43" t="s">
        <v>237</v>
      </c>
      <c r="F11" s="38"/>
      <c r="G11" s="38"/>
      <c r="H11" s="38"/>
      <c r="I11" s="38"/>
      <c r="J11" s="39"/>
    </row>
    <row r="12" ht="75">
      <c r="A12" s="29" t="s">
        <v>36</v>
      </c>
      <c r="B12" s="37"/>
      <c r="C12" s="38"/>
      <c r="D12" s="38"/>
      <c r="E12" s="31" t="s">
        <v>50</v>
      </c>
      <c r="F12" s="38"/>
      <c r="G12" s="38"/>
      <c r="H12" s="38"/>
      <c r="I12" s="38"/>
      <c r="J12" s="39"/>
    </row>
    <row r="13">
      <c r="A13" s="29" t="s">
        <v>29</v>
      </c>
      <c r="B13" s="29">
        <v>2</v>
      </c>
      <c r="C13" s="30" t="s">
        <v>51</v>
      </c>
      <c r="D13" s="29" t="s">
        <v>31</v>
      </c>
      <c r="E13" s="31" t="s">
        <v>52</v>
      </c>
      <c r="F13" s="32" t="s">
        <v>46</v>
      </c>
      <c r="G13" s="33">
        <v>20.184999999999999</v>
      </c>
      <c r="H13" s="34">
        <v>0</v>
      </c>
      <c r="I13" s="35">
        <f>ROUND(G13*H13,P4)</f>
        <v>0</v>
      </c>
      <c r="J13" s="29"/>
      <c r="O13" s="36">
        <f>I13*0.21</f>
        <v>0</v>
      </c>
      <c r="P13">
        <v>3</v>
      </c>
    </row>
    <row r="14" ht="45">
      <c r="A14" s="29" t="s">
        <v>34</v>
      </c>
      <c r="B14" s="37"/>
      <c r="C14" s="38"/>
      <c r="D14" s="38"/>
      <c r="E14" s="31" t="s">
        <v>53</v>
      </c>
      <c r="F14" s="38"/>
      <c r="G14" s="38"/>
      <c r="H14" s="38"/>
      <c r="I14" s="38"/>
      <c r="J14" s="39"/>
    </row>
    <row r="15" ht="60">
      <c r="A15" s="29" t="s">
        <v>48</v>
      </c>
      <c r="B15" s="37"/>
      <c r="C15" s="38"/>
      <c r="D15" s="38"/>
      <c r="E15" s="43" t="s">
        <v>238</v>
      </c>
      <c r="F15" s="38"/>
      <c r="G15" s="38"/>
      <c r="H15" s="38"/>
      <c r="I15" s="38"/>
      <c r="J15" s="39"/>
    </row>
    <row r="16" ht="75">
      <c r="A16" s="29" t="s">
        <v>36</v>
      </c>
      <c r="B16" s="37"/>
      <c r="C16" s="38"/>
      <c r="D16" s="38"/>
      <c r="E16" s="31" t="s">
        <v>50</v>
      </c>
      <c r="F16" s="38"/>
      <c r="G16" s="38"/>
      <c r="H16" s="38"/>
      <c r="I16" s="38"/>
      <c r="J16" s="39"/>
    </row>
    <row r="17">
      <c r="A17" s="29" t="s">
        <v>29</v>
      </c>
      <c r="B17" s="29">
        <v>3</v>
      </c>
      <c r="C17" s="30" t="s">
        <v>55</v>
      </c>
      <c r="D17" s="29" t="s">
        <v>131</v>
      </c>
      <c r="E17" s="31" t="s">
        <v>57</v>
      </c>
      <c r="F17" s="32" t="s">
        <v>33</v>
      </c>
      <c r="G17" s="33">
        <v>1</v>
      </c>
      <c r="H17" s="34">
        <v>0</v>
      </c>
      <c r="I17" s="35">
        <f>ROUND(G17*H17,P4)</f>
        <v>0</v>
      </c>
      <c r="J17" s="29"/>
      <c r="O17" s="36">
        <f>I17*0.21</f>
        <v>0</v>
      </c>
      <c r="P17">
        <v>3</v>
      </c>
    </row>
    <row r="18" ht="210">
      <c r="A18" s="29" t="s">
        <v>34</v>
      </c>
      <c r="B18" s="37"/>
      <c r="C18" s="38"/>
      <c r="D18" s="38"/>
      <c r="E18" s="31" t="s">
        <v>239</v>
      </c>
      <c r="F18" s="38"/>
      <c r="G18" s="38"/>
      <c r="H18" s="38"/>
      <c r="I18" s="38"/>
      <c r="J18" s="39"/>
    </row>
    <row r="19" ht="60">
      <c r="A19" s="29" t="s">
        <v>36</v>
      </c>
      <c r="B19" s="37"/>
      <c r="C19" s="38"/>
      <c r="D19" s="38"/>
      <c r="E19" s="31" t="s">
        <v>59</v>
      </c>
      <c r="F19" s="38"/>
      <c r="G19" s="38"/>
      <c r="H19" s="38"/>
      <c r="I19" s="38"/>
      <c r="J19" s="39"/>
    </row>
    <row r="20">
      <c r="A20" s="23" t="s">
        <v>26</v>
      </c>
      <c r="B20" s="24"/>
      <c r="C20" s="25" t="s">
        <v>56</v>
      </c>
      <c r="D20" s="26"/>
      <c r="E20" s="23" t="s">
        <v>60</v>
      </c>
      <c r="F20" s="26"/>
      <c r="G20" s="26"/>
      <c r="H20" s="26"/>
      <c r="I20" s="27">
        <f>SUMIFS(I21:I68,A21:A68,"P")</f>
        <v>0</v>
      </c>
      <c r="J20" s="28"/>
    </row>
    <row r="21">
      <c r="A21" s="29" t="s">
        <v>29</v>
      </c>
      <c r="B21" s="29">
        <v>4</v>
      </c>
      <c r="C21" s="30" t="s">
        <v>61</v>
      </c>
      <c r="D21" s="29" t="s">
        <v>31</v>
      </c>
      <c r="E21" s="31" t="s">
        <v>62</v>
      </c>
      <c r="F21" s="32" t="s">
        <v>63</v>
      </c>
      <c r="G21" s="33">
        <v>7.1200000000000001</v>
      </c>
      <c r="H21" s="34">
        <v>0</v>
      </c>
      <c r="I21" s="35">
        <f>ROUND(G21*H21,P4)</f>
        <v>0</v>
      </c>
      <c r="J21" s="29"/>
      <c r="O21" s="36">
        <f>I21*0.21</f>
        <v>0</v>
      </c>
      <c r="P21">
        <v>3</v>
      </c>
    </row>
    <row r="22" ht="60">
      <c r="A22" s="29" t="s">
        <v>34</v>
      </c>
      <c r="B22" s="37"/>
      <c r="C22" s="38"/>
      <c r="D22" s="38"/>
      <c r="E22" s="31" t="s">
        <v>240</v>
      </c>
      <c r="F22" s="38"/>
      <c r="G22" s="38"/>
      <c r="H22" s="38"/>
      <c r="I22" s="38"/>
      <c r="J22" s="39"/>
    </row>
    <row r="23">
      <c r="A23" s="29" t="s">
        <v>48</v>
      </c>
      <c r="B23" s="37"/>
      <c r="C23" s="38"/>
      <c r="D23" s="38"/>
      <c r="E23" s="43" t="s">
        <v>241</v>
      </c>
      <c r="F23" s="38"/>
      <c r="G23" s="38"/>
      <c r="H23" s="38"/>
      <c r="I23" s="38"/>
      <c r="J23" s="39"/>
    </row>
    <row r="24" ht="135">
      <c r="A24" s="29" t="s">
        <v>36</v>
      </c>
      <c r="B24" s="37"/>
      <c r="C24" s="38"/>
      <c r="D24" s="38"/>
      <c r="E24" s="31" t="s">
        <v>66</v>
      </c>
      <c r="F24" s="38"/>
      <c r="G24" s="38"/>
      <c r="H24" s="38"/>
      <c r="I24" s="38"/>
      <c r="J24" s="39"/>
    </row>
    <row r="25">
      <c r="A25" s="29" t="s">
        <v>29</v>
      </c>
      <c r="B25" s="29">
        <v>5</v>
      </c>
      <c r="C25" s="30" t="s">
        <v>67</v>
      </c>
      <c r="D25" s="29" t="s">
        <v>31</v>
      </c>
      <c r="E25" s="31" t="s">
        <v>68</v>
      </c>
      <c r="F25" s="32" t="s">
        <v>69</v>
      </c>
      <c r="G25" s="33">
        <v>71.200000000000003</v>
      </c>
      <c r="H25" s="34">
        <v>0</v>
      </c>
      <c r="I25" s="35">
        <f>ROUND(G25*H25,P4)</f>
        <v>0</v>
      </c>
      <c r="J25" s="29"/>
      <c r="O25" s="36">
        <f>I25*0.21</f>
        <v>0</v>
      </c>
      <c r="P25">
        <v>3</v>
      </c>
    </row>
    <row r="26">
      <c r="A26" s="29" t="s">
        <v>34</v>
      </c>
      <c r="B26" s="37"/>
      <c r="C26" s="38"/>
      <c r="D26" s="38"/>
      <c r="E26" s="31" t="s">
        <v>70</v>
      </c>
      <c r="F26" s="38"/>
      <c r="G26" s="38"/>
      <c r="H26" s="38"/>
      <c r="I26" s="38"/>
      <c r="J26" s="39"/>
    </row>
    <row r="27">
      <c r="A27" s="29" t="s">
        <v>48</v>
      </c>
      <c r="B27" s="37"/>
      <c r="C27" s="38"/>
      <c r="D27" s="38"/>
      <c r="E27" s="43" t="s">
        <v>242</v>
      </c>
      <c r="F27" s="38"/>
      <c r="G27" s="38"/>
      <c r="H27" s="38"/>
      <c r="I27" s="38"/>
      <c r="J27" s="39"/>
    </row>
    <row r="28" ht="105">
      <c r="A28" s="29" t="s">
        <v>36</v>
      </c>
      <c r="B28" s="37"/>
      <c r="C28" s="38"/>
      <c r="D28" s="38"/>
      <c r="E28" s="31" t="s">
        <v>72</v>
      </c>
      <c r="F28" s="38"/>
      <c r="G28" s="38"/>
      <c r="H28" s="38"/>
      <c r="I28" s="38"/>
      <c r="J28" s="39"/>
    </row>
    <row r="29" ht="30">
      <c r="A29" s="29" t="s">
        <v>29</v>
      </c>
      <c r="B29" s="29">
        <v>6</v>
      </c>
      <c r="C29" s="30" t="s">
        <v>73</v>
      </c>
      <c r="D29" s="29" t="s">
        <v>31</v>
      </c>
      <c r="E29" s="31" t="s">
        <v>74</v>
      </c>
      <c r="F29" s="32" t="s">
        <v>63</v>
      </c>
      <c r="G29" s="33">
        <v>668.07000000000005</v>
      </c>
      <c r="H29" s="34">
        <v>0</v>
      </c>
      <c r="I29" s="35">
        <f>ROUND(G29*H29,P4)</f>
        <v>0</v>
      </c>
      <c r="J29" s="29"/>
      <c r="O29" s="36">
        <f>I29*0.21</f>
        <v>0</v>
      </c>
      <c r="P29">
        <v>3</v>
      </c>
    </row>
    <row r="30" ht="45">
      <c r="A30" s="29" t="s">
        <v>34</v>
      </c>
      <c r="B30" s="37"/>
      <c r="C30" s="38"/>
      <c r="D30" s="38"/>
      <c r="E30" s="31" t="s">
        <v>75</v>
      </c>
      <c r="F30" s="38"/>
      <c r="G30" s="38"/>
      <c r="H30" s="38"/>
      <c r="I30" s="38"/>
      <c r="J30" s="39"/>
    </row>
    <row r="31" ht="45">
      <c r="A31" s="29" t="s">
        <v>48</v>
      </c>
      <c r="B31" s="37"/>
      <c r="C31" s="38"/>
      <c r="D31" s="38"/>
      <c r="E31" s="43" t="s">
        <v>243</v>
      </c>
      <c r="F31" s="38"/>
      <c r="G31" s="38"/>
      <c r="H31" s="38"/>
      <c r="I31" s="38"/>
      <c r="J31" s="39"/>
    </row>
    <row r="32" ht="120">
      <c r="A32" s="29" t="s">
        <v>36</v>
      </c>
      <c r="B32" s="37"/>
      <c r="C32" s="38"/>
      <c r="D32" s="38"/>
      <c r="E32" s="31" t="s">
        <v>77</v>
      </c>
      <c r="F32" s="38"/>
      <c r="G32" s="38"/>
      <c r="H32" s="38"/>
      <c r="I32" s="38"/>
      <c r="J32" s="39"/>
    </row>
    <row r="33" ht="30">
      <c r="A33" s="29" t="s">
        <v>29</v>
      </c>
      <c r="B33" s="29">
        <v>7</v>
      </c>
      <c r="C33" s="30" t="s">
        <v>78</v>
      </c>
      <c r="D33" s="29" t="s">
        <v>31</v>
      </c>
      <c r="E33" s="31" t="s">
        <v>79</v>
      </c>
      <c r="F33" s="32" t="s">
        <v>69</v>
      </c>
      <c r="G33" s="33">
        <v>6346.665</v>
      </c>
      <c r="H33" s="34">
        <v>0</v>
      </c>
      <c r="I33" s="35">
        <f>ROUND(G33*H33,P4)</f>
        <v>0</v>
      </c>
      <c r="J33" s="29"/>
      <c r="O33" s="36">
        <f>I33*0.21</f>
        <v>0</v>
      </c>
      <c r="P33">
        <v>3</v>
      </c>
    </row>
    <row r="34" ht="30">
      <c r="A34" s="29" t="s">
        <v>34</v>
      </c>
      <c r="B34" s="37"/>
      <c r="C34" s="38"/>
      <c r="D34" s="38"/>
      <c r="E34" s="31" t="s">
        <v>244</v>
      </c>
      <c r="F34" s="38"/>
      <c r="G34" s="38"/>
      <c r="H34" s="38"/>
      <c r="I34" s="38"/>
      <c r="J34" s="39"/>
    </row>
    <row r="35" ht="45">
      <c r="A35" s="29" t="s">
        <v>48</v>
      </c>
      <c r="B35" s="37"/>
      <c r="C35" s="38"/>
      <c r="D35" s="38"/>
      <c r="E35" s="43" t="s">
        <v>245</v>
      </c>
      <c r="F35" s="38"/>
      <c r="G35" s="38"/>
      <c r="H35" s="38"/>
      <c r="I35" s="38"/>
      <c r="J35" s="39"/>
    </row>
    <row r="36" ht="105">
      <c r="A36" s="29" t="s">
        <v>36</v>
      </c>
      <c r="B36" s="37"/>
      <c r="C36" s="38"/>
      <c r="D36" s="38"/>
      <c r="E36" s="31" t="s">
        <v>72</v>
      </c>
      <c r="F36" s="38"/>
      <c r="G36" s="38"/>
      <c r="H36" s="38"/>
      <c r="I36" s="38"/>
      <c r="J36" s="39"/>
    </row>
    <row r="37" ht="30">
      <c r="A37" s="29" t="s">
        <v>29</v>
      </c>
      <c r="B37" s="29">
        <v>8</v>
      </c>
      <c r="C37" s="30" t="s">
        <v>82</v>
      </c>
      <c r="D37" s="29" t="s">
        <v>31</v>
      </c>
      <c r="E37" s="31" t="s">
        <v>83</v>
      </c>
      <c r="F37" s="32" t="s">
        <v>84</v>
      </c>
      <c r="G37" s="33">
        <v>29</v>
      </c>
      <c r="H37" s="34">
        <v>0</v>
      </c>
      <c r="I37" s="35">
        <f>ROUND(G37*H37,P4)</f>
        <v>0</v>
      </c>
      <c r="J37" s="29"/>
      <c r="O37" s="36">
        <f>I37*0.21</f>
        <v>0</v>
      </c>
      <c r="P37">
        <v>3</v>
      </c>
    </row>
    <row r="38">
      <c r="A38" s="29" t="s">
        <v>34</v>
      </c>
      <c r="B38" s="37"/>
      <c r="C38" s="38"/>
      <c r="D38" s="38"/>
      <c r="E38" s="31" t="s">
        <v>85</v>
      </c>
      <c r="F38" s="38"/>
      <c r="G38" s="38"/>
      <c r="H38" s="38"/>
      <c r="I38" s="38"/>
      <c r="J38" s="39"/>
    </row>
    <row r="39">
      <c r="A39" s="29" t="s">
        <v>48</v>
      </c>
      <c r="B39" s="37"/>
      <c r="C39" s="38"/>
      <c r="D39" s="38"/>
      <c r="E39" s="43" t="s">
        <v>246</v>
      </c>
      <c r="F39" s="38"/>
      <c r="G39" s="38"/>
      <c r="H39" s="38"/>
      <c r="I39" s="38"/>
      <c r="J39" s="39"/>
    </row>
    <row r="40" ht="120">
      <c r="A40" s="29" t="s">
        <v>36</v>
      </c>
      <c r="B40" s="37"/>
      <c r="C40" s="38"/>
      <c r="D40" s="38"/>
      <c r="E40" s="31" t="s">
        <v>77</v>
      </c>
      <c r="F40" s="38"/>
      <c r="G40" s="38"/>
      <c r="H40" s="38"/>
      <c r="I40" s="38"/>
      <c r="J40" s="39"/>
    </row>
    <row r="41" ht="30">
      <c r="A41" s="29" t="s">
        <v>29</v>
      </c>
      <c r="B41" s="29">
        <v>9</v>
      </c>
      <c r="C41" s="30" t="s">
        <v>87</v>
      </c>
      <c r="D41" s="29" t="s">
        <v>31</v>
      </c>
      <c r="E41" s="31" t="s">
        <v>88</v>
      </c>
      <c r="F41" s="32" t="s">
        <v>69</v>
      </c>
      <c r="G41" s="33">
        <v>118.90000000000001</v>
      </c>
      <c r="H41" s="34">
        <v>0</v>
      </c>
      <c r="I41" s="35">
        <f>ROUND(G41*H41,P4)</f>
        <v>0</v>
      </c>
      <c r="J41" s="29"/>
      <c r="O41" s="36">
        <f>I41*0.21</f>
        <v>0</v>
      </c>
      <c r="P41">
        <v>3</v>
      </c>
    </row>
    <row r="42" ht="30">
      <c r="A42" s="29" t="s">
        <v>34</v>
      </c>
      <c r="B42" s="37"/>
      <c r="C42" s="38"/>
      <c r="D42" s="38"/>
      <c r="E42" s="31" t="s">
        <v>89</v>
      </c>
      <c r="F42" s="38"/>
      <c r="G42" s="38"/>
      <c r="H42" s="38"/>
      <c r="I42" s="38"/>
      <c r="J42" s="39"/>
    </row>
    <row r="43">
      <c r="A43" s="29" t="s">
        <v>48</v>
      </c>
      <c r="B43" s="37"/>
      <c r="C43" s="38"/>
      <c r="D43" s="38"/>
      <c r="E43" s="43" t="s">
        <v>247</v>
      </c>
      <c r="F43" s="38"/>
      <c r="G43" s="38"/>
      <c r="H43" s="38"/>
      <c r="I43" s="38"/>
      <c r="J43" s="39"/>
    </row>
    <row r="44" ht="105">
      <c r="A44" s="29" t="s">
        <v>36</v>
      </c>
      <c r="B44" s="37"/>
      <c r="C44" s="38"/>
      <c r="D44" s="38"/>
      <c r="E44" s="31" t="s">
        <v>72</v>
      </c>
      <c r="F44" s="38"/>
      <c r="G44" s="38"/>
      <c r="H44" s="38"/>
      <c r="I44" s="38"/>
      <c r="J44" s="39"/>
    </row>
    <row r="45">
      <c r="A45" s="29" t="s">
        <v>29</v>
      </c>
      <c r="B45" s="29">
        <v>10</v>
      </c>
      <c r="C45" s="30" t="s">
        <v>91</v>
      </c>
      <c r="D45" s="29" t="s">
        <v>31</v>
      </c>
      <c r="E45" s="31" t="s">
        <v>92</v>
      </c>
      <c r="F45" s="32" t="s">
        <v>63</v>
      </c>
      <c r="G45" s="33">
        <v>184.15000000000001</v>
      </c>
      <c r="H45" s="34">
        <v>0</v>
      </c>
      <c r="I45" s="35">
        <f>ROUND(G45*H45,P4)</f>
        <v>0</v>
      </c>
      <c r="J45" s="29"/>
      <c r="O45" s="36">
        <f>I45*0.21</f>
        <v>0</v>
      </c>
      <c r="P45">
        <v>3</v>
      </c>
    </row>
    <row r="46" ht="120">
      <c r="A46" s="29" t="s">
        <v>34</v>
      </c>
      <c r="B46" s="37"/>
      <c r="C46" s="38"/>
      <c r="D46" s="38"/>
      <c r="E46" s="31" t="s">
        <v>93</v>
      </c>
      <c r="F46" s="38"/>
      <c r="G46" s="38"/>
      <c r="H46" s="38"/>
      <c r="I46" s="38"/>
      <c r="J46" s="39"/>
    </row>
    <row r="47" ht="60">
      <c r="A47" s="29" t="s">
        <v>48</v>
      </c>
      <c r="B47" s="37"/>
      <c r="C47" s="38"/>
      <c r="D47" s="38"/>
      <c r="E47" s="43" t="s">
        <v>248</v>
      </c>
      <c r="F47" s="38"/>
      <c r="G47" s="38"/>
      <c r="H47" s="38"/>
      <c r="I47" s="38"/>
      <c r="J47" s="39"/>
    </row>
    <row r="48" ht="75">
      <c r="A48" s="29" t="s">
        <v>36</v>
      </c>
      <c r="B48" s="37"/>
      <c r="C48" s="38"/>
      <c r="D48" s="38"/>
      <c r="E48" s="31" t="s">
        <v>95</v>
      </c>
      <c r="F48" s="38"/>
      <c r="G48" s="38"/>
      <c r="H48" s="38"/>
      <c r="I48" s="38"/>
      <c r="J48" s="39"/>
    </row>
    <row r="49">
      <c r="A49" s="29" t="s">
        <v>29</v>
      </c>
      <c r="B49" s="29">
        <v>11</v>
      </c>
      <c r="C49" s="30" t="s">
        <v>96</v>
      </c>
      <c r="D49" s="29" t="s">
        <v>31</v>
      </c>
      <c r="E49" s="31" t="s">
        <v>97</v>
      </c>
      <c r="F49" s="32" t="s">
        <v>63</v>
      </c>
      <c r="G49" s="33">
        <v>667.20000000000005</v>
      </c>
      <c r="H49" s="34">
        <v>0</v>
      </c>
      <c r="I49" s="35">
        <f>ROUND(G49*H49,P4)</f>
        <v>0</v>
      </c>
      <c r="J49" s="29"/>
      <c r="O49" s="36">
        <f>I49*0.21</f>
        <v>0</v>
      </c>
      <c r="P49">
        <v>3</v>
      </c>
    </row>
    <row r="50">
      <c r="A50" s="29" t="s">
        <v>34</v>
      </c>
      <c r="B50" s="37"/>
      <c r="C50" s="38"/>
      <c r="D50" s="38"/>
      <c r="E50" s="44" t="s">
        <v>31</v>
      </c>
      <c r="F50" s="38"/>
      <c r="G50" s="38"/>
      <c r="H50" s="38"/>
      <c r="I50" s="38"/>
      <c r="J50" s="39"/>
    </row>
    <row r="51">
      <c r="A51" s="29" t="s">
        <v>48</v>
      </c>
      <c r="B51" s="37"/>
      <c r="C51" s="38"/>
      <c r="D51" s="38"/>
      <c r="E51" s="43" t="s">
        <v>249</v>
      </c>
      <c r="F51" s="38"/>
      <c r="G51" s="38"/>
      <c r="H51" s="38"/>
      <c r="I51" s="38"/>
      <c r="J51" s="39"/>
    </row>
    <row r="52" ht="409.5">
      <c r="A52" s="29" t="s">
        <v>36</v>
      </c>
      <c r="B52" s="37"/>
      <c r="C52" s="38"/>
      <c r="D52" s="38"/>
      <c r="E52" s="31" t="s">
        <v>99</v>
      </c>
      <c r="F52" s="38"/>
      <c r="G52" s="38"/>
      <c r="H52" s="38"/>
      <c r="I52" s="38"/>
      <c r="J52" s="39"/>
    </row>
    <row r="53">
      <c r="A53" s="29" t="s">
        <v>29</v>
      </c>
      <c r="B53" s="29">
        <v>12</v>
      </c>
      <c r="C53" s="30" t="s">
        <v>100</v>
      </c>
      <c r="D53" s="29" t="s">
        <v>31</v>
      </c>
      <c r="E53" s="31" t="s">
        <v>101</v>
      </c>
      <c r="F53" s="32" t="s">
        <v>63</v>
      </c>
      <c r="G53" s="33">
        <v>3336</v>
      </c>
      <c r="H53" s="34">
        <v>0</v>
      </c>
      <c r="I53" s="35">
        <f>ROUND(G53*H53,P4)</f>
        <v>0</v>
      </c>
      <c r="J53" s="29"/>
      <c r="O53" s="36">
        <f>I53*0.21</f>
        <v>0</v>
      </c>
      <c r="P53">
        <v>3</v>
      </c>
    </row>
    <row r="54">
      <c r="A54" s="29" t="s">
        <v>34</v>
      </c>
      <c r="B54" s="37"/>
      <c r="C54" s="38"/>
      <c r="D54" s="38"/>
      <c r="E54" s="31" t="s">
        <v>70</v>
      </c>
      <c r="F54" s="38"/>
      <c r="G54" s="38"/>
      <c r="H54" s="38"/>
      <c r="I54" s="38"/>
      <c r="J54" s="39"/>
    </row>
    <row r="55">
      <c r="A55" s="29" t="s">
        <v>48</v>
      </c>
      <c r="B55" s="37"/>
      <c r="C55" s="38"/>
      <c r="D55" s="38"/>
      <c r="E55" s="43" t="s">
        <v>250</v>
      </c>
      <c r="F55" s="38"/>
      <c r="G55" s="38"/>
      <c r="H55" s="38"/>
      <c r="I55" s="38"/>
      <c r="J55" s="39"/>
    </row>
    <row r="56" ht="75">
      <c r="A56" s="29" t="s">
        <v>36</v>
      </c>
      <c r="B56" s="37"/>
      <c r="C56" s="38"/>
      <c r="D56" s="38"/>
      <c r="E56" s="31" t="s">
        <v>103</v>
      </c>
      <c r="F56" s="38"/>
      <c r="G56" s="38"/>
      <c r="H56" s="38"/>
      <c r="I56" s="38"/>
      <c r="J56" s="39"/>
    </row>
    <row r="57">
      <c r="A57" s="29" t="s">
        <v>29</v>
      </c>
      <c r="B57" s="29">
        <v>13</v>
      </c>
      <c r="C57" s="30" t="s">
        <v>104</v>
      </c>
      <c r="D57" s="29" t="s">
        <v>31</v>
      </c>
      <c r="E57" s="31" t="s">
        <v>105</v>
      </c>
      <c r="F57" s="32" t="s">
        <v>106</v>
      </c>
      <c r="G57" s="33">
        <v>1500</v>
      </c>
      <c r="H57" s="34">
        <v>0</v>
      </c>
      <c r="I57" s="35">
        <f>ROUND(G57*H57,P4)</f>
        <v>0</v>
      </c>
      <c r="J57" s="29"/>
      <c r="O57" s="36">
        <f>I57*0.21</f>
        <v>0</v>
      </c>
      <c r="P57">
        <v>3</v>
      </c>
    </row>
    <row r="58" ht="45">
      <c r="A58" s="29" t="s">
        <v>34</v>
      </c>
      <c r="B58" s="37"/>
      <c r="C58" s="38"/>
      <c r="D58" s="38"/>
      <c r="E58" s="31" t="s">
        <v>251</v>
      </c>
      <c r="F58" s="38"/>
      <c r="G58" s="38"/>
      <c r="H58" s="38"/>
      <c r="I58" s="38"/>
      <c r="J58" s="39"/>
    </row>
    <row r="59">
      <c r="A59" s="29" t="s">
        <v>48</v>
      </c>
      <c r="B59" s="37"/>
      <c r="C59" s="38"/>
      <c r="D59" s="38"/>
      <c r="E59" s="43" t="s">
        <v>252</v>
      </c>
      <c r="F59" s="38"/>
      <c r="G59" s="38"/>
      <c r="H59" s="38"/>
      <c r="I59" s="38"/>
      <c r="J59" s="39"/>
    </row>
    <row r="60" ht="120">
      <c r="A60" s="29" t="s">
        <v>36</v>
      </c>
      <c r="B60" s="37"/>
      <c r="C60" s="38"/>
      <c r="D60" s="38"/>
      <c r="E60" s="31" t="s">
        <v>109</v>
      </c>
      <c r="F60" s="38"/>
      <c r="G60" s="38"/>
      <c r="H60" s="38"/>
      <c r="I60" s="38"/>
      <c r="J60" s="39"/>
    </row>
    <row r="61">
      <c r="A61" s="29" t="s">
        <v>29</v>
      </c>
      <c r="B61" s="29">
        <v>14</v>
      </c>
      <c r="C61" s="30" t="s">
        <v>122</v>
      </c>
      <c r="D61" s="29" t="s">
        <v>31</v>
      </c>
      <c r="E61" s="31" t="s">
        <v>123</v>
      </c>
      <c r="F61" s="32" t="s">
        <v>63</v>
      </c>
      <c r="G61" s="33">
        <v>667.20000000000005</v>
      </c>
      <c r="H61" s="34">
        <v>0</v>
      </c>
      <c r="I61" s="35">
        <f>ROUND(G61*H61,P4)</f>
        <v>0</v>
      </c>
      <c r="J61" s="29"/>
      <c r="O61" s="36">
        <f>I61*0.21</f>
        <v>0</v>
      </c>
      <c r="P61">
        <v>3</v>
      </c>
    </row>
    <row r="62">
      <c r="A62" s="29" t="s">
        <v>34</v>
      </c>
      <c r="B62" s="37"/>
      <c r="C62" s="38"/>
      <c r="D62" s="38"/>
      <c r="E62" s="44" t="s">
        <v>31</v>
      </c>
      <c r="F62" s="38"/>
      <c r="G62" s="38"/>
      <c r="H62" s="38"/>
      <c r="I62" s="38"/>
      <c r="J62" s="39"/>
    </row>
    <row r="63" ht="30">
      <c r="A63" s="29" t="s">
        <v>48</v>
      </c>
      <c r="B63" s="37"/>
      <c r="C63" s="38"/>
      <c r="D63" s="38"/>
      <c r="E63" s="43" t="s">
        <v>253</v>
      </c>
      <c r="F63" s="38"/>
      <c r="G63" s="38"/>
      <c r="H63" s="38"/>
      <c r="I63" s="38"/>
      <c r="J63" s="39"/>
    </row>
    <row r="64" ht="270">
      <c r="A64" s="29" t="s">
        <v>36</v>
      </c>
      <c r="B64" s="37"/>
      <c r="C64" s="38"/>
      <c r="D64" s="38"/>
      <c r="E64" s="31" t="s">
        <v>125</v>
      </c>
      <c r="F64" s="38"/>
      <c r="G64" s="38"/>
      <c r="H64" s="38"/>
      <c r="I64" s="38"/>
      <c r="J64" s="39"/>
    </row>
    <row r="65">
      <c r="A65" s="29" t="s">
        <v>29</v>
      </c>
      <c r="B65" s="29">
        <v>15</v>
      </c>
      <c r="C65" s="30" t="s">
        <v>126</v>
      </c>
      <c r="D65" s="29" t="s">
        <v>31</v>
      </c>
      <c r="E65" s="31" t="s">
        <v>127</v>
      </c>
      <c r="F65" s="32" t="s">
        <v>106</v>
      </c>
      <c r="G65" s="33">
        <v>3336</v>
      </c>
      <c r="H65" s="34">
        <v>0</v>
      </c>
      <c r="I65" s="35">
        <f>ROUND(G65*H65,P4)</f>
        <v>0</v>
      </c>
      <c r="J65" s="29"/>
      <c r="O65" s="36">
        <f>I65*0.21</f>
        <v>0</v>
      </c>
      <c r="P65">
        <v>3</v>
      </c>
    </row>
    <row r="66">
      <c r="A66" s="29" t="s">
        <v>34</v>
      </c>
      <c r="B66" s="37"/>
      <c r="C66" s="38"/>
      <c r="D66" s="38"/>
      <c r="E66" s="31" t="s">
        <v>128</v>
      </c>
      <c r="F66" s="38"/>
      <c r="G66" s="38"/>
      <c r="H66" s="38"/>
      <c r="I66" s="38"/>
      <c r="J66" s="39"/>
    </row>
    <row r="67" ht="45">
      <c r="A67" s="29" t="s">
        <v>48</v>
      </c>
      <c r="B67" s="37"/>
      <c r="C67" s="38"/>
      <c r="D67" s="38"/>
      <c r="E67" s="43" t="s">
        <v>254</v>
      </c>
      <c r="F67" s="38"/>
      <c r="G67" s="38"/>
      <c r="H67" s="38"/>
      <c r="I67" s="38"/>
      <c r="J67" s="39"/>
    </row>
    <row r="68" ht="75">
      <c r="A68" s="29" t="s">
        <v>36</v>
      </c>
      <c r="B68" s="37"/>
      <c r="C68" s="38"/>
      <c r="D68" s="38"/>
      <c r="E68" s="31" t="s">
        <v>130</v>
      </c>
      <c r="F68" s="38"/>
      <c r="G68" s="38"/>
      <c r="H68" s="38"/>
      <c r="I68" s="38"/>
      <c r="J68" s="39"/>
    </row>
    <row r="69">
      <c r="A69" s="23" t="s">
        <v>26</v>
      </c>
      <c r="B69" s="24"/>
      <c r="C69" s="25" t="s">
        <v>131</v>
      </c>
      <c r="D69" s="26"/>
      <c r="E69" s="23" t="s">
        <v>132</v>
      </c>
      <c r="F69" s="26"/>
      <c r="G69" s="26"/>
      <c r="H69" s="26"/>
      <c r="I69" s="27">
        <f>SUMIFS(I70:I73,A70:A73,"P")</f>
        <v>0</v>
      </c>
      <c r="J69" s="28"/>
    </row>
    <row r="70">
      <c r="A70" s="29" t="s">
        <v>29</v>
      </c>
      <c r="B70" s="29">
        <v>16</v>
      </c>
      <c r="C70" s="30" t="s">
        <v>133</v>
      </c>
      <c r="D70" s="29" t="s">
        <v>31</v>
      </c>
      <c r="E70" s="31" t="s">
        <v>134</v>
      </c>
      <c r="F70" s="32" t="s">
        <v>63</v>
      </c>
      <c r="G70" s="33">
        <v>667.20000000000005</v>
      </c>
      <c r="H70" s="34">
        <v>0</v>
      </c>
      <c r="I70" s="35">
        <f>ROUND(G70*H70,P4)</f>
        <v>0</v>
      </c>
      <c r="J70" s="29"/>
      <c r="O70" s="36">
        <f>I70*0.21</f>
        <v>0</v>
      </c>
      <c r="P70">
        <v>3</v>
      </c>
    </row>
    <row r="71">
      <c r="A71" s="29" t="s">
        <v>34</v>
      </c>
      <c r="B71" s="37"/>
      <c r="C71" s="38"/>
      <c r="D71" s="38"/>
      <c r="E71" s="31" t="s">
        <v>135</v>
      </c>
      <c r="F71" s="38"/>
      <c r="G71" s="38"/>
      <c r="H71" s="38"/>
      <c r="I71" s="38"/>
      <c r="J71" s="39"/>
    </row>
    <row r="72">
      <c r="A72" s="29" t="s">
        <v>48</v>
      </c>
      <c r="B72" s="37"/>
      <c r="C72" s="38"/>
      <c r="D72" s="38"/>
      <c r="E72" s="43" t="s">
        <v>255</v>
      </c>
      <c r="F72" s="38"/>
      <c r="G72" s="38"/>
      <c r="H72" s="38"/>
      <c r="I72" s="38"/>
      <c r="J72" s="39"/>
    </row>
    <row r="73" ht="105">
      <c r="A73" s="29" t="s">
        <v>36</v>
      </c>
      <c r="B73" s="37"/>
      <c r="C73" s="38"/>
      <c r="D73" s="38"/>
      <c r="E73" s="31" t="s">
        <v>137</v>
      </c>
      <c r="F73" s="38"/>
      <c r="G73" s="38"/>
      <c r="H73" s="38"/>
      <c r="I73" s="38"/>
      <c r="J73" s="39"/>
    </row>
    <row r="74">
      <c r="A74" s="23" t="s">
        <v>26</v>
      </c>
      <c r="B74" s="24"/>
      <c r="C74" s="25" t="s">
        <v>145</v>
      </c>
      <c r="D74" s="26"/>
      <c r="E74" s="23" t="s">
        <v>146</v>
      </c>
      <c r="F74" s="26"/>
      <c r="G74" s="26"/>
      <c r="H74" s="26"/>
      <c r="I74" s="27">
        <f>SUMIFS(I75:I130,A75:A130,"P")</f>
        <v>0</v>
      </c>
      <c r="J74" s="28"/>
    </row>
    <row r="75">
      <c r="A75" s="29" t="s">
        <v>29</v>
      </c>
      <c r="B75" s="29">
        <v>17</v>
      </c>
      <c r="C75" s="30" t="s">
        <v>147</v>
      </c>
      <c r="D75" s="29" t="s">
        <v>31</v>
      </c>
      <c r="E75" s="31" t="s">
        <v>148</v>
      </c>
      <c r="F75" s="32" t="s">
        <v>63</v>
      </c>
      <c r="G75" s="33">
        <v>500.39999999999998</v>
      </c>
      <c r="H75" s="34">
        <v>0</v>
      </c>
      <c r="I75" s="35">
        <f>ROUND(G75*H75,P4)</f>
        <v>0</v>
      </c>
      <c r="J75" s="29"/>
      <c r="O75" s="36">
        <f>I75*0.21</f>
        <v>0</v>
      </c>
      <c r="P75">
        <v>3</v>
      </c>
    </row>
    <row r="76">
      <c r="A76" s="29" t="s">
        <v>34</v>
      </c>
      <c r="B76" s="37"/>
      <c r="C76" s="38"/>
      <c r="D76" s="38"/>
      <c r="E76" s="31" t="s">
        <v>149</v>
      </c>
      <c r="F76" s="38"/>
      <c r="G76" s="38"/>
      <c r="H76" s="38"/>
      <c r="I76" s="38"/>
      <c r="J76" s="39"/>
    </row>
    <row r="77">
      <c r="A77" s="29" t="s">
        <v>48</v>
      </c>
      <c r="B77" s="37"/>
      <c r="C77" s="38"/>
      <c r="D77" s="38"/>
      <c r="E77" s="43" t="s">
        <v>256</v>
      </c>
      <c r="F77" s="38"/>
      <c r="G77" s="38"/>
      <c r="H77" s="38"/>
      <c r="I77" s="38"/>
      <c r="J77" s="39"/>
    </row>
    <row r="78" ht="90">
      <c r="A78" s="29" t="s">
        <v>36</v>
      </c>
      <c r="B78" s="37"/>
      <c r="C78" s="38"/>
      <c r="D78" s="38"/>
      <c r="E78" s="31" t="s">
        <v>151</v>
      </c>
      <c r="F78" s="38"/>
      <c r="G78" s="38"/>
      <c r="H78" s="38"/>
      <c r="I78" s="38"/>
      <c r="J78" s="39"/>
    </row>
    <row r="79">
      <c r="A79" s="29" t="s">
        <v>29</v>
      </c>
      <c r="B79" s="29">
        <v>18</v>
      </c>
      <c r="C79" s="30" t="s">
        <v>147</v>
      </c>
      <c r="D79" s="29" t="s">
        <v>56</v>
      </c>
      <c r="E79" s="31" t="s">
        <v>148</v>
      </c>
      <c r="F79" s="32" t="s">
        <v>63</v>
      </c>
      <c r="G79" s="33">
        <v>166.80000000000001</v>
      </c>
      <c r="H79" s="34">
        <v>0</v>
      </c>
      <c r="I79" s="35">
        <f>ROUND(G79*H79,P4)</f>
        <v>0</v>
      </c>
      <c r="J79" s="29"/>
      <c r="O79" s="36">
        <f>I79*0.21</f>
        <v>0</v>
      </c>
      <c r="P79">
        <v>3</v>
      </c>
    </row>
    <row r="80">
      <c r="A80" s="29" t="s">
        <v>34</v>
      </c>
      <c r="B80" s="37"/>
      <c r="C80" s="38"/>
      <c r="D80" s="38"/>
      <c r="E80" s="31" t="s">
        <v>149</v>
      </c>
      <c r="F80" s="38"/>
      <c r="G80" s="38"/>
      <c r="H80" s="38"/>
      <c r="I80" s="38"/>
      <c r="J80" s="39"/>
    </row>
    <row r="81">
      <c r="A81" s="29" t="s">
        <v>48</v>
      </c>
      <c r="B81" s="37"/>
      <c r="C81" s="38"/>
      <c r="D81" s="38"/>
      <c r="E81" s="43" t="s">
        <v>257</v>
      </c>
      <c r="F81" s="38"/>
      <c r="G81" s="38"/>
      <c r="H81" s="38"/>
      <c r="I81" s="38"/>
      <c r="J81" s="39"/>
    </row>
    <row r="82" ht="90">
      <c r="A82" s="29" t="s">
        <v>36</v>
      </c>
      <c r="B82" s="37"/>
      <c r="C82" s="38"/>
      <c r="D82" s="38"/>
      <c r="E82" s="31" t="s">
        <v>151</v>
      </c>
      <c r="F82" s="38"/>
      <c r="G82" s="38"/>
      <c r="H82" s="38"/>
      <c r="I82" s="38"/>
      <c r="J82" s="39"/>
    </row>
    <row r="83">
      <c r="A83" s="29" t="s">
        <v>29</v>
      </c>
      <c r="B83" s="29">
        <v>19</v>
      </c>
      <c r="C83" s="30" t="s">
        <v>147</v>
      </c>
      <c r="D83" s="29" t="s">
        <v>131</v>
      </c>
      <c r="E83" s="31" t="s">
        <v>148</v>
      </c>
      <c r="F83" s="32" t="s">
        <v>63</v>
      </c>
      <c r="G83" s="33">
        <v>13.35</v>
      </c>
      <c r="H83" s="34">
        <v>0</v>
      </c>
      <c r="I83" s="35">
        <f>ROUND(G83*H83,P4)</f>
        <v>0</v>
      </c>
      <c r="J83" s="29"/>
      <c r="O83" s="36">
        <f>I83*0.21</f>
        <v>0</v>
      </c>
      <c r="P83">
        <v>3</v>
      </c>
    </row>
    <row r="84" ht="45">
      <c r="A84" s="29" t="s">
        <v>34</v>
      </c>
      <c r="B84" s="37"/>
      <c r="C84" s="38"/>
      <c r="D84" s="38"/>
      <c r="E84" s="31" t="s">
        <v>258</v>
      </c>
      <c r="F84" s="38"/>
      <c r="G84" s="38"/>
      <c r="H84" s="38"/>
      <c r="I84" s="38"/>
      <c r="J84" s="39"/>
    </row>
    <row r="85">
      <c r="A85" s="29" t="s">
        <v>48</v>
      </c>
      <c r="B85" s="37"/>
      <c r="C85" s="38"/>
      <c r="D85" s="38"/>
      <c r="E85" s="43" t="s">
        <v>259</v>
      </c>
      <c r="F85" s="38"/>
      <c r="G85" s="38"/>
      <c r="H85" s="38"/>
      <c r="I85" s="38"/>
      <c r="J85" s="39"/>
    </row>
    <row r="86" ht="90">
      <c r="A86" s="29" t="s">
        <v>36</v>
      </c>
      <c r="B86" s="37"/>
      <c r="C86" s="38"/>
      <c r="D86" s="38"/>
      <c r="E86" s="31" t="s">
        <v>151</v>
      </c>
      <c r="F86" s="38"/>
      <c r="G86" s="38"/>
      <c r="H86" s="38"/>
      <c r="I86" s="38"/>
      <c r="J86" s="39"/>
    </row>
    <row r="87">
      <c r="A87" s="29" t="s">
        <v>29</v>
      </c>
      <c r="B87" s="29">
        <v>20</v>
      </c>
      <c r="C87" s="30" t="s">
        <v>153</v>
      </c>
      <c r="D87" s="29" t="s">
        <v>31</v>
      </c>
      <c r="E87" s="31" t="s">
        <v>154</v>
      </c>
      <c r="F87" s="32" t="s">
        <v>106</v>
      </c>
      <c r="G87" s="33">
        <v>88</v>
      </c>
      <c r="H87" s="34">
        <v>0</v>
      </c>
      <c r="I87" s="35">
        <f>ROUND(G87*H87,P4)</f>
        <v>0</v>
      </c>
      <c r="J87" s="29"/>
      <c r="O87" s="36">
        <f>I87*0.21</f>
        <v>0</v>
      </c>
      <c r="P87">
        <v>3</v>
      </c>
    </row>
    <row r="88">
      <c r="A88" s="29" t="s">
        <v>34</v>
      </c>
      <c r="B88" s="37"/>
      <c r="C88" s="38"/>
      <c r="D88" s="38"/>
      <c r="E88" s="31" t="s">
        <v>155</v>
      </c>
      <c r="F88" s="38"/>
      <c r="G88" s="38"/>
      <c r="H88" s="38"/>
      <c r="I88" s="38"/>
      <c r="J88" s="39"/>
    </row>
    <row r="89">
      <c r="A89" s="29" t="s">
        <v>48</v>
      </c>
      <c r="B89" s="37"/>
      <c r="C89" s="38"/>
      <c r="D89" s="38"/>
      <c r="E89" s="43" t="s">
        <v>260</v>
      </c>
      <c r="F89" s="38"/>
      <c r="G89" s="38"/>
      <c r="H89" s="38"/>
      <c r="I89" s="38"/>
      <c r="J89" s="39"/>
    </row>
    <row r="90" ht="90">
      <c r="A90" s="29" t="s">
        <v>36</v>
      </c>
      <c r="B90" s="37"/>
      <c r="C90" s="38"/>
      <c r="D90" s="38"/>
      <c r="E90" s="31" t="s">
        <v>151</v>
      </c>
      <c r="F90" s="38"/>
      <c r="G90" s="38"/>
      <c r="H90" s="38"/>
      <c r="I90" s="38"/>
      <c r="J90" s="39"/>
    </row>
    <row r="91">
      <c r="A91" s="29" t="s">
        <v>29</v>
      </c>
      <c r="B91" s="29">
        <v>21</v>
      </c>
      <c r="C91" s="30" t="s">
        <v>157</v>
      </c>
      <c r="D91" s="29" t="s">
        <v>31</v>
      </c>
      <c r="E91" s="31" t="s">
        <v>158</v>
      </c>
      <c r="F91" s="32" t="s">
        <v>63</v>
      </c>
      <c r="G91" s="33">
        <v>0.87</v>
      </c>
      <c r="H91" s="34">
        <v>0</v>
      </c>
      <c r="I91" s="35">
        <f>ROUND(G91*H91,P4)</f>
        <v>0</v>
      </c>
      <c r="J91" s="29"/>
      <c r="O91" s="36">
        <f>I91*0.21</f>
        <v>0</v>
      </c>
      <c r="P91">
        <v>3</v>
      </c>
    </row>
    <row r="92" ht="30">
      <c r="A92" s="29" t="s">
        <v>34</v>
      </c>
      <c r="B92" s="37"/>
      <c r="C92" s="38"/>
      <c r="D92" s="38"/>
      <c r="E92" s="31" t="s">
        <v>159</v>
      </c>
      <c r="F92" s="38"/>
      <c r="G92" s="38"/>
      <c r="H92" s="38"/>
      <c r="I92" s="38"/>
      <c r="J92" s="39"/>
    </row>
    <row r="93">
      <c r="A93" s="29" t="s">
        <v>48</v>
      </c>
      <c r="B93" s="37"/>
      <c r="C93" s="38"/>
      <c r="D93" s="38"/>
      <c r="E93" s="43" t="s">
        <v>261</v>
      </c>
      <c r="F93" s="38"/>
      <c r="G93" s="38"/>
      <c r="H93" s="38"/>
      <c r="I93" s="38"/>
      <c r="J93" s="39"/>
    </row>
    <row r="94" ht="90">
      <c r="A94" s="29" t="s">
        <v>36</v>
      </c>
      <c r="B94" s="37"/>
      <c r="C94" s="38"/>
      <c r="D94" s="38"/>
      <c r="E94" s="31" t="s">
        <v>151</v>
      </c>
      <c r="F94" s="38"/>
      <c r="G94" s="38"/>
      <c r="H94" s="38"/>
      <c r="I94" s="38"/>
      <c r="J94" s="39"/>
    </row>
    <row r="95">
      <c r="A95" s="29" t="s">
        <v>29</v>
      </c>
      <c r="B95" s="29">
        <v>22</v>
      </c>
      <c r="C95" s="30" t="s">
        <v>157</v>
      </c>
      <c r="D95" s="29" t="s">
        <v>56</v>
      </c>
      <c r="E95" s="31" t="s">
        <v>158</v>
      </c>
      <c r="F95" s="32" t="s">
        <v>63</v>
      </c>
      <c r="G95" s="33">
        <v>283.20499999999998</v>
      </c>
      <c r="H95" s="34">
        <v>0</v>
      </c>
      <c r="I95" s="35">
        <f>ROUND(G95*H95,P4)</f>
        <v>0</v>
      </c>
      <c r="J95" s="29"/>
      <c r="O95" s="36">
        <f>I95*0.21</f>
        <v>0</v>
      </c>
      <c r="P95">
        <v>3</v>
      </c>
    </row>
    <row r="96" ht="45">
      <c r="A96" s="29" t="s">
        <v>34</v>
      </c>
      <c r="B96" s="37"/>
      <c r="C96" s="38"/>
      <c r="D96" s="38"/>
      <c r="E96" s="31" t="s">
        <v>161</v>
      </c>
      <c r="F96" s="38"/>
      <c r="G96" s="38"/>
      <c r="H96" s="38"/>
      <c r="I96" s="38"/>
      <c r="J96" s="39"/>
    </row>
    <row r="97">
      <c r="A97" s="29" t="s">
        <v>48</v>
      </c>
      <c r="B97" s="37"/>
      <c r="C97" s="38"/>
      <c r="D97" s="38"/>
      <c r="E97" s="43" t="s">
        <v>262</v>
      </c>
      <c r="F97" s="38"/>
      <c r="G97" s="38"/>
      <c r="H97" s="38"/>
      <c r="I97" s="38"/>
      <c r="J97" s="39"/>
    </row>
    <row r="98" ht="90">
      <c r="A98" s="29" t="s">
        <v>36</v>
      </c>
      <c r="B98" s="37"/>
      <c r="C98" s="38"/>
      <c r="D98" s="38"/>
      <c r="E98" s="31" t="s">
        <v>151</v>
      </c>
      <c r="F98" s="38"/>
      <c r="G98" s="38"/>
      <c r="H98" s="38"/>
      <c r="I98" s="38"/>
      <c r="J98" s="39"/>
    </row>
    <row r="99">
      <c r="A99" s="29" t="s">
        <v>29</v>
      </c>
      <c r="B99" s="29">
        <v>23</v>
      </c>
      <c r="C99" s="30" t="s">
        <v>163</v>
      </c>
      <c r="D99" s="29" t="s">
        <v>31</v>
      </c>
      <c r="E99" s="31" t="s">
        <v>164</v>
      </c>
      <c r="F99" s="32" t="s">
        <v>63</v>
      </c>
      <c r="G99" s="33">
        <v>184.15000000000001</v>
      </c>
      <c r="H99" s="34">
        <v>0</v>
      </c>
      <c r="I99" s="35">
        <f>ROUND(G99*H99,P4)</f>
        <v>0</v>
      </c>
      <c r="J99" s="29"/>
      <c r="O99" s="36">
        <f>I99*0.21</f>
        <v>0</v>
      </c>
      <c r="P99">
        <v>3</v>
      </c>
    </row>
    <row r="100" ht="45">
      <c r="A100" s="29" t="s">
        <v>34</v>
      </c>
      <c r="B100" s="37"/>
      <c r="C100" s="38"/>
      <c r="D100" s="38"/>
      <c r="E100" s="31" t="s">
        <v>263</v>
      </c>
      <c r="F100" s="38"/>
      <c r="G100" s="38"/>
      <c r="H100" s="38"/>
      <c r="I100" s="38"/>
      <c r="J100" s="39"/>
    </row>
    <row r="101" ht="60">
      <c r="A101" s="29" t="s">
        <v>48</v>
      </c>
      <c r="B101" s="37"/>
      <c r="C101" s="38"/>
      <c r="D101" s="38"/>
      <c r="E101" s="43" t="s">
        <v>248</v>
      </c>
      <c r="F101" s="38"/>
      <c r="G101" s="38"/>
      <c r="H101" s="38"/>
      <c r="I101" s="38"/>
      <c r="J101" s="39"/>
    </row>
    <row r="102" ht="150">
      <c r="A102" s="29" t="s">
        <v>36</v>
      </c>
      <c r="B102" s="37"/>
      <c r="C102" s="38"/>
      <c r="D102" s="38"/>
      <c r="E102" s="31" t="s">
        <v>167</v>
      </c>
      <c r="F102" s="38"/>
      <c r="G102" s="38"/>
      <c r="H102" s="38"/>
      <c r="I102" s="38"/>
      <c r="J102" s="39"/>
    </row>
    <row r="103">
      <c r="A103" s="29" t="s">
        <v>29</v>
      </c>
      <c r="B103" s="29">
        <v>24</v>
      </c>
      <c r="C103" s="30" t="s">
        <v>168</v>
      </c>
      <c r="D103" s="29" t="s">
        <v>31</v>
      </c>
      <c r="E103" s="31" t="s">
        <v>169</v>
      </c>
      <c r="F103" s="32" t="s">
        <v>106</v>
      </c>
      <c r="G103" s="33">
        <v>5664.1000000000004</v>
      </c>
      <c r="H103" s="34">
        <v>0</v>
      </c>
      <c r="I103" s="35">
        <f>ROUND(G103*H103,P4)</f>
        <v>0</v>
      </c>
      <c r="J103" s="29"/>
      <c r="O103" s="36">
        <f>I103*0.21</f>
        <v>0</v>
      </c>
      <c r="P103">
        <v>3</v>
      </c>
    </row>
    <row r="104" ht="60">
      <c r="A104" s="29" t="s">
        <v>34</v>
      </c>
      <c r="B104" s="37"/>
      <c r="C104" s="38"/>
      <c r="D104" s="38"/>
      <c r="E104" s="31" t="s">
        <v>170</v>
      </c>
      <c r="F104" s="38"/>
      <c r="G104" s="38"/>
      <c r="H104" s="38"/>
      <c r="I104" s="38"/>
      <c r="J104" s="39"/>
    </row>
    <row r="105">
      <c r="A105" s="29" t="s">
        <v>48</v>
      </c>
      <c r="B105" s="37"/>
      <c r="C105" s="38"/>
      <c r="D105" s="38"/>
      <c r="E105" s="43" t="s">
        <v>264</v>
      </c>
      <c r="F105" s="38"/>
      <c r="G105" s="38"/>
      <c r="H105" s="38"/>
      <c r="I105" s="38"/>
      <c r="J105" s="39"/>
    </row>
    <row r="106" ht="120">
      <c r="A106" s="29" t="s">
        <v>36</v>
      </c>
      <c r="B106" s="37"/>
      <c r="C106" s="38"/>
      <c r="D106" s="38"/>
      <c r="E106" s="31" t="s">
        <v>172</v>
      </c>
      <c r="F106" s="38"/>
      <c r="G106" s="38"/>
      <c r="H106" s="38"/>
      <c r="I106" s="38"/>
      <c r="J106" s="39"/>
    </row>
    <row r="107">
      <c r="A107" s="29" t="s">
        <v>29</v>
      </c>
      <c r="B107" s="29">
        <v>25</v>
      </c>
      <c r="C107" s="30" t="s">
        <v>173</v>
      </c>
      <c r="D107" s="29" t="s">
        <v>31</v>
      </c>
      <c r="E107" s="31" t="s">
        <v>174</v>
      </c>
      <c r="F107" s="32" t="s">
        <v>106</v>
      </c>
      <c r="G107" s="33">
        <v>750</v>
      </c>
      <c r="H107" s="34">
        <v>0</v>
      </c>
      <c r="I107" s="35">
        <f>ROUND(G107*H107,P4)</f>
        <v>0</v>
      </c>
      <c r="J107" s="29"/>
      <c r="O107" s="36">
        <f>I107*0.21</f>
        <v>0</v>
      </c>
      <c r="P107">
        <v>3</v>
      </c>
    </row>
    <row r="108" ht="105">
      <c r="A108" s="29" t="s">
        <v>34</v>
      </c>
      <c r="B108" s="37"/>
      <c r="C108" s="38"/>
      <c r="D108" s="38"/>
      <c r="E108" s="31" t="s">
        <v>265</v>
      </c>
      <c r="F108" s="38"/>
      <c r="G108" s="38"/>
      <c r="H108" s="38"/>
      <c r="I108" s="38"/>
      <c r="J108" s="39"/>
    </row>
    <row r="109">
      <c r="A109" s="29" t="s">
        <v>48</v>
      </c>
      <c r="B109" s="37"/>
      <c r="C109" s="38"/>
      <c r="D109" s="38"/>
      <c r="E109" s="43" t="s">
        <v>266</v>
      </c>
      <c r="F109" s="38"/>
      <c r="G109" s="38"/>
      <c r="H109" s="38"/>
      <c r="I109" s="38"/>
      <c r="J109" s="39"/>
    </row>
    <row r="110" ht="120">
      <c r="A110" s="29" t="s">
        <v>36</v>
      </c>
      <c r="B110" s="37"/>
      <c r="C110" s="38"/>
      <c r="D110" s="38"/>
      <c r="E110" s="31" t="s">
        <v>177</v>
      </c>
      <c r="F110" s="38"/>
      <c r="G110" s="38"/>
      <c r="H110" s="38"/>
      <c r="I110" s="38"/>
      <c r="J110" s="39"/>
    </row>
    <row r="111">
      <c r="A111" s="29" t="s">
        <v>29</v>
      </c>
      <c r="B111" s="29">
        <v>26</v>
      </c>
      <c r="C111" s="30" t="s">
        <v>178</v>
      </c>
      <c r="D111" s="29" t="s">
        <v>31</v>
      </c>
      <c r="E111" s="31" t="s">
        <v>179</v>
      </c>
      <c r="F111" s="32" t="s">
        <v>106</v>
      </c>
      <c r="G111" s="33">
        <v>6016.3999999999996</v>
      </c>
      <c r="H111" s="34">
        <v>0</v>
      </c>
      <c r="I111" s="35">
        <f>ROUND(G111*H111,P4)</f>
        <v>0</v>
      </c>
      <c r="J111" s="29"/>
      <c r="O111" s="36">
        <f>I111*0.21</f>
        <v>0</v>
      </c>
      <c r="P111">
        <v>3</v>
      </c>
    </row>
    <row r="112" ht="30">
      <c r="A112" s="29" t="s">
        <v>34</v>
      </c>
      <c r="B112" s="37"/>
      <c r="C112" s="38"/>
      <c r="D112" s="38"/>
      <c r="E112" s="31" t="s">
        <v>267</v>
      </c>
      <c r="F112" s="38"/>
      <c r="G112" s="38"/>
      <c r="H112" s="38"/>
      <c r="I112" s="38"/>
      <c r="J112" s="39"/>
    </row>
    <row r="113" ht="45">
      <c r="A113" s="29" t="s">
        <v>48</v>
      </c>
      <c r="B113" s="37"/>
      <c r="C113" s="38"/>
      <c r="D113" s="38"/>
      <c r="E113" s="43" t="s">
        <v>268</v>
      </c>
      <c r="F113" s="38"/>
      <c r="G113" s="38"/>
      <c r="H113" s="38"/>
      <c r="I113" s="38"/>
      <c r="J113" s="39"/>
    </row>
    <row r="114" ht="120">
      <c r="A114" s="29" t="s">
        <v>36</v>
      </c>
      <c r="B114" s="37"/>
      <c r="C114" s="38"/>
      <c r="D114" s="38"/>
      <c r="E114" s="31" t="s">
        <v>182</v>
      </c>
      <c r="F114" s="38"/>
      <c r="G114" s="38"/>
      <c r="H114" s="38"/>
      <c r="I114" s="38"/>
      <c r="J114" s="39"/>
    </row>
    <row r="115">
      <c r="A115" s="29" t="s">
        <v>29</v>
      </c>
      <c r="B115" s="29">
        <v>27</v>
      </c>
      <c r="C115" s="30" t="s">
        <v>183</v>
      </c>
      <c r="D115" s="29" t="s">
        <v>31</v>
      </c>
      <c r="E115" s="31" t="s">
        <v>184</v>
      </c>
      <c r="F115" s="32" t="s">
        <v>106</v>
      </c>
      <c r="G115" s="33">
        <v>5668.6800000000003</v>
      </c>
      <c r="H115" s="34">
        <v>0</v>
      </c>
      <c r="I115" s="35">
        <f>ROUND(G115*H115,P4)</f>
        <v>0</v>
      </c>
      <c r="J115" s="29"/>
      <c r="O115" s="36">
        <f>I115*0.21</f>
        <v>0</v>
      </c>
      <c r="P115">
        <v>3</v>
      </c>
    </row>
    <row r="116" ht="30">
      <c r="A116" s="29" t="s">
        <v>34</v>
      </c>
      <c r="B116" s="37"/>
      <c r="C116" s="38"/>
      <c r="D116" s="38"/>
      <c r="E116" s="31" t="s">
        <v>185</v>
      </c>
      <c r="F116" s="38"/>
      <c r="G116" s="38"/>
      <c r="H116" s="38"/>
      <c r="I116" s="38"/>
      <c r="J116" s="39"/>
    </row>
    <row r="117" ht="45">
      <c r="A117" s="29" t="s">
        <v>48</v>
      </c>
      <c r="B117" s="37"/>
      <c r="C117" s="38"/>
      <c r="D117" s="38"/>
      <c r="E117" s="43" t="s">
        <v>269</v>
      </c>
      <c r="F117" s="38"/>
      <c r="G117" s="38"/>
      <c r="H117" s="38"/>
      <c r="I117" s="38"/>
      <c r="J117" s="39"/>
    </row>
    <row r="118" ht="195">
      <c r="A118" s="29" t="s">
        <v>36</v>
      </c>
      <c r="B118" s="37"/>
      <c r="C118" s="38"/>
      <c r="D118" s="38"/>
      <c r="E118" s="31" t="s">
        <v>187</v>
      </c>
      <c r="F118" s="38"/>
      <c r="G118" s="38"/>
      <c r="H118" s="38"/>
      <c r="I118" s="38"/>
      <c r="J118" s="39"/>
    </row>
    <row r="119">
      <c r="A119" s="29" t="s">
        <v>29</v>
      </c>
      <c r="B119" s="29">
        <v>28</v>
      </c>
      <c r="C119" s="30" t="s">
        <v>188</v>
      </c>
      <c r="D119" s="29" t="s">
        <v>31</v>
      </c>
      <c r="E119" s="31" t="s">
        <v>189</v>
      </c>
      <c r="F119" s="32" t="s">
        <v>106</v>
      </c>
      <c r="G119" s="33">
        <v>5799.3999999999996</v>
      </c>
      <c r="H119" s="34">
        <v>0</v>
      </c>
      <c r="I119" s="35">
        <f>ROUND(G119*H119,P4)</f>
        <v>0</v>
      </c>
      <c r="J119" s="29"/>
      <c r="O119" s="36">
        <f>I119*0.21</f>
        <v>0</v>
      </c>
      <c r="P119">
        <v>3</v>
      </c>
    </row>
    <row r="120" ht="30">
      <c r="A120" s="29" t="s">
        <v>34</v>
      </c>
      <c r="B120" s="37"/>
      <c r="C120" s="38"/>
      <c r="D120" s="38"/>
      <c r="E120" s="31" t="s">
        <v>190</v>
      </c>
      <c r="F120" s="38"/>
      <c r="G120" s="38"/>
      <c r="H120" s="38"/>
      <c r="I120" s="38"/>
      <c r="J120" s="39"/>
    </row>
    <row r="121" ht="45">
      <c r="A121" s="29" t="s">
        <v>48</v>
      </c>
      <c r="B121" s="37"/>
      <c r="C121" s="38"/>
      <c r="D121" s="38"/>
      <c r="E121" s="43" t="s">
        <v>270</v>
      </c>
      <c r="F121" s="38"/>
      <c r="G121" s="38"/>
      <c r="H121" s="38"/>
      <c r="I121" s="38"/>
      <c r="J121" s="39"/>
    </row>
    <row r="122" ht="195">
      <c r="A122" s="29" t="s">
        <v>36</v>
      </c>
      <c r="B122" s="37"/>
      <c r="C122" s="38"/>
      <c r="D122" s="38"/>
      <c r="E122" s="31" t="s">
        <v>187</v>
      </c>
      <c r="F122" s="38"/>
      <c r="G122" s="38"/>
      <c r="H122" s="38"/>
      <c r="I122" s="38"/>
      <c r="J122" s="39"/>
    </row>
    <row r="123">
      <c r="A123" s="29" t="s">
        <v>29</v>
      </c>
      <c r="B123" s="29">
        <v>29</v>
      </c>
      <c r="C123" s="30" t="s">
        <v>271</v>
      </c>
      <c r="D123" s="29" t="s">
        <v>31</v>
      </c>
      <c r="E123" s="31" t="s">
        <v>272</v>
      </c>
      <c r="F123" s="32" t="s">
        <v>106</v>
      </c>
      <c r="G123" s="33">
        <v>89</v>
      </c>
      <c r="H123" s="34">
        <v>0</v>
      </c>
      <c r="I123" s="35">
        <f>ROUND(G123*H123,P4)</f>
        <v>0</v>
      </c>
      <c r="J123" s="29"/>
      <c r="O123" s="36">
        <f>I123*0.21</f>
        <v>0</v>
      </c>
      <c r="P123">
        <v>3</v>
      </c>
    </row>
    <row r="124" ht="60">
      <c r="A124" s="29" t="s">
        <v>34</v>
      </c>
      <c r="B124" s="37"/>
      <c r="C124" s="38"/>
      <c r="D124" s="38"/>
      <c r="E124" s="31" t="s">
        <v>273</v>
      </c>
      <c r="F124" s="38"/>
      <c r="G124" s="38"/>
      <c r="H124" s="38"/>
      <c r="I124" s="38"/>
      <c r="J124" s="39"/>
    </row>
    <row r="125">
      <c r="A125" s="29" t="s">
        <v>48</v>
      </c>
      <c r="B125" s="37"/>
      <c r="C125" s="38"/>
      <c r="D125" s="38"/>
      <c r="E125" s="43" t="s">
        <v>274</v>
      </c>
      <c r="F125" s="38"/>
      <c r="G125" s="38"/>
      <c r="H125" s="38"/>
      <c r="I125" s="38"/>
      <c r="J125" s="39"/>
    </row>
    <row r="126" ht="225">
      <c r="A126" s="29" t="s">
        <v>36</v>
      </c>
      <c r="B126" s="37"/>
      <c r="C126" s="38"/>
      <c r="D126" s="38"/>
      <c r="E126" s="31" t="s">
        <v>196</v>
      </c>
      <c r="F126" s="38"/>
      <c r="G126" s="38"/>
      <c r="H126" s="38"/>
      <c r="I126" s="38"/>
      <c r="J126" s="39"/>
    </row>
    <row r="127">
      <c r="A127" s="29" t="s">
        <v>29</v>
      </c>
      <c r="B127" s="29">
        <v>30</v>
      </c>
      <c r="C127" s="30" t="s">
        <v>197</v>
      </c>
      <c r="D127" s="29" t="s">
        <v>31</v>
      </c>
      <c r="E127" s="31" t="s">
        <v>198</v>
      </c>
      <c r="F127" s="32" t="s">
        <v>84</v>
      </c>
      <c r="G127" s="33">
        <v>936</v>
      </c>
      <c r="H127" s="34">
        <v>0</v>
      </c>
      <c r="I127" s="35">
        <f>ROUND(G127*H127,P4)</f>
        <v>0</v>
      </c>
      <c r="J127" s="29"/>
      <c r="O127" s="36">
        <f>I127*0.21</f>
        <v>0</v>
      </c>
      <c r="P127">
        <v>3</v>
      </c>
    </row>
    <row r="128">
      <c r="A128" s="29" t="s">
        <v>34</v>
      </c>
      <c r="B128" s="37"/>
      <c r="C128" s="38"/>
      <c r="D128" s="38"/>
      <c r="E128" s="31" t="s">
        <v>199</v>
      </c>
      <c r="F128" s="38"/>
      <c r="G128" s="38"/>
      <c r="H128" s="38"/>
      <c r="I128" s="38"/>
      <c r="J128" s="39"/>
    </row>
    <row r="129" ht="60">
      <c r="A129" s="29" t="s">
        <v>48</v>
      </c>
      <c r="B129" s="37"/>
      <c r="C129" s="38"/>
      <c r="D129" s="38"/>
      <c r="E129" s="43" t="s">
        <v>275</v>
      </c>
      <c r="F129" s="38"/>
      <c r="G129" s="38"/>
      <c r="H129" s="38"/>
      <c r="I129" s="38"/>
      <c r="J129" s="39"/>
    </row>
    <row r="130" ht="75">
      <c r="A130" s="29" t="s">
        <v>36</v>
      </c>
      <c r="B130" s="37"/>
      <c r="C130" s="38"/>
      <c r="D130" s="38"/>
      <c r="E130" s="31" t="s">
        <v>201</v>
      </c>
      <c r="F130" s="38"/>
      <c r="G130" s="38"/>
      <c r="H130" s="38"/>
      <c r="I130" s="38"/>
      <c r="J130" s="39"/>
    </row>
    <row r="131">
      <c r="A131" s="23" t="s">
        <v>26</v>
      </c>
      <c r="B131" s="24"/>
      <c r="C131" s="25" t="s">
        <v>210</v>
      </c>
      <c r="D131" s="26"/>
      <c r="E131" s="23" t="s">
        <v>211</v>
      </c>
      <c r="F131" s="26"/>
      <c r="G131" s="26"/>
      <c r="H131" s="26"/>
      <c r="I131" s="27">
        <f>SUMIFS(I132:I155,A132:A155,"P")</f>
        <v>0</v>
      </c>
      <c r="J131" s="28"/>
    </row>
    <row r="132">
      <c r="A132" s="29" t="s">
        <v>29</v>
      </c>
      <c r="B132" s="29">
        <v>31</v>
      </c>
      <c r="C132" s="30" t="s">
        <v>212</v>
      </c>
      <c r="D132" s="29" t="s">
        <v>31</v>
      </c>
      <c r="E132" s="31" t="s">
        <v>213</v>
      </c>
      <c r="F132" s="32" t="s">
        <v>206</v>
      </c>
      <c r="G132" s="33">
        <v>50</v>
      </c>
      <c r="H132" s="34">
        <v>0</v>
      </c>
      <c r="I132" s="35">
        <f>ROUND(G132*H132,P4)</f>
        <v>0</v>
      </c>
      <c r="J132" s="29"/>
      <c r="O132" s="36">
        <f>I132*0.21</f>
        <v>0</v>
      </c>
      <c r="P132">
        <v>3</v>
      </c>
    </row>
    <row r="133">
      <c r="A133" s="29" t="s">
        <v>34</v>
      </c>
      <c r="B133" s="37"/>
      <c r="C133" s="38"/>
      <c r="D133" s="38"/>
      <c r="E133" s="31" t="s">
        <v>214</v>
      </c>
      <c r="F133" s="38"/>
      <c r="G133" s="38"/>
      <c r="H133" s="38"/>
      <c r="I133" s="38"/>
      <c r="J133" s="39"/>
    </row>
    <row r="134">
      <c r="A134" s="29" t="s">
        <v>48</v>
      </c>
      <c r="B134" s="37"/>
      <c r="C134" s="38"/>
      <c r="D134" s="38"/>
      <c r="E134" s="43" t="s">
        <v>276</v>
      </c>
      <c r="F134" s="38"/>
      <c r="G134" s="38"/>
      <c r="H134" s="38"/>
      <c r="I134" s="38"/>
      <c r="J134" s="39"/>
    </row>
    <row r="135" ht="90">
      <c r="A135" s="29" t="s">
        <v>36</v>
      </c>
      <c r="B135" s="37"/>
      <c r="C135" s="38"/>
      <c r="D135" s="38"/>
      <c r="E135" s="31" t="s">
        <v>216</v>
      </c>
      <c r="F135" s="38"/>
      <c r="G135" s="38"/>
      <c r="H135" s="38"/>
      <c r="I135" s="38"/>
      <c r="J135" s="39"/>
    </row>
    <row r="136">
      <c r="A136" s="29" t="s">
        <v>29</v>
      </c>
      <c r="B136" s="29">
        <v>32</v>
      </c>
      <c r="C136" s="30" t="s">
        <v>212</v>
      </c>
      <c r="D136" s="29" t="s">
        <v>56</v>
      </c>
      <c r="E136" s="31" t="s">
        <v>213</v>
      </c>
      <c r="F136" s="32" t="s">
        <v>206</v>
      </c>
      <c r="G136" s="33">
        <v>4</v>
      </c>
      <c r="H136" s="34">
        <v>0</v>
      </c>
      <c r="I136" s="35">
        <f>ROUND(G136*H136,P4)</f>
        <v>0</v>
      </c>
      <c r="J136" s="29"/>
      <c r="O136" s="36">
        <f>I136*0.21</f>
        <v>0</v>
      </c>
      <c r="P136">
        <v>3</v>
      </c>
    </row>
    <row r="137">
      <c r="A137" s="29" t="s">
        <v>34</v>
      </c>
      <c r="B137" s="37"/>
      <c r="C137" s="38"/>
      <c r="D137" s="38"/>
      <c r="E137" s="31" t="s">
        <v>277</v>
      </c>
      <c r="F137" s="38"/>
      <c r="G137" s="38"/>
      <c r="H137" s="38"/>
      <c r="I137" s="38"/>
      <c r="J137" s="39"/>
    </row>
    <row r="138">
      <c r="A138" s="29" t="s">
        <v>48</v>
      </c>
      <c r="B138" s="37"/>
      <c r="C138" s="38"/>
      <c r="D138" s="38"/>
      <c r="E138" s="43" t="s">
        <v>278</v>
      </c>
      <c r="F138" s="38"/>
      <c r="G138" s="38"/>
      <c r="H138" s="38"/>
      <c r="I138" s="38"/>
      <c r="J138" s="39"/>
    </row>
    <row r="139" ht="90">
      <c r="A139" s="29" t="s">
        <v>36</v>
      </c>
      <c r="B139" s="37"/>
      <c r="C139" s="38"/>
      <c r="D139" s="38"/>
      <c r="E139" s="31" t="s">
        <v>216</v>
      </c>
      <c r="F139" s="38"/>
      <c r="G139" s="38"/>
      <c r="H139" s="38"/>
      <c r="I139" s="38"/>
      <c r="J139" s="39"/>
    </row>
    <row r="140" ht="30">
      <c r="A140" s="29" t="s">
        <v>29</v>
      </c>
      <c r="B140" s="29">
        <v>33</v>
      </c>
      <c r="C140" s="30" t="s">
        <v>279</v>
      </c>
      <c r="D140" s="29" t="s">
        <v>31</v>
      </c>
      <c r="E140" s="31" t="s">
        <v>280</v>
      </c>
      <c r="F140" s="32" t="s">
        <v>106</v>
      </c>
      <c r="G140" s="33">
        <v>7.5</v>
      </c>
      <c r="H140" s="34">
        <v>0</v>
      </c>
      <c r="I140" s="35">
        <f>ROUND(G140*H140,P4)</f>
        <v>0</v>
      </c>
      <c r="J140" s="29"/>
      <c r="O140" s="36">
        <f>I140*0.21</f>
        <v>0</v>
      </c>
      <c r="P140">
        <v>3</v>
      </c>
    </row>
    <row r="141">
      <c r="A141" s="29" t="s">
        <v>34</v>
      </c>
      <c r="B141" s="37"/>
      <c r="C141" s="38"/>
      <c r="D141" s="38"/>
      <c r="E141" s="31" t="s">
        <v>281</v>
      </c>
      <c r="F141" s="38"/>
      <c r="G141" s="38"/>
      <c r="H141" s="38"/>
      <c r="I141" s="38"/>
      <c r="J141" s="39"/>
    </row>
    <row r="142">
      <c r="A142" s="29" t="s">
        <v>48</v>
      </c>
      <c r="B142" s="37"/>
      <c r="C142" s="38"/>
      <c r="D142" s="38"/>
      <c r="E142" s="43" t="s">
        <v>282</v>
      </c>
      <c r="F142" s="38"/>
      <c r="G142" s="38"/>
      <c r="H142" s="38"/>
      <c r="I142" s="38"/>
      <c r="J142" s="39"/>
    </row>
    <row r="143" ht="105">
      <c r="A143" s="29" t="s">
        <v>36</v>
      </c>
      <c r="B143" s="37"/>
      <c r="C143" s="38"/>
      <c r="D143" s="38"/>
      <c r="E143" s="31" t="s">
        <v>223</v>
      </c>
      <c r="F143" s="38"/>
      <c r="G143" s="38"/>
      <c r="H143" s="38"/>
      <c r="I143" s="38"/>
      <c r="J143" s="39"/>
    </row>
    <row r="144" ht="30">
      <c r="A144" s="29" t="s">
        <v>29</v>
      </c>
      <c r="B144" s="29">
        <v>34</v>
      </c>
      <c r="C144" s="30" t="s">
        <v>219</v>
      </c>
      <c r="D144" s="29" t="s">
        <v>31</v>
      </c>
      <c r="E144" s="31" t="s">
        <v>220</v>
      </c>
      <c r="F144" s="32" t="s">
        <v>106</v>
      </c>
      <c r="G144" s="33">
        <v>244.93799999999999</v>
      </c>
      <c r="H144" s="34">
        <v>0</v>
      </c>
      <c r="I144" s="35">
        <f>ROUND(G144*H144,P4)</f>
        <v>0</v>
      </c>
      <c r="J144" s="29"/>
      <c r="O144" s="36">
        <f>I144*0.21</f>
        <v>0</v>
      </c>
      <c r="P144">
        <v>3</v>
      </c>
    </row>
    <row r="145">
      <c r="A145" s="29" t="s">
        <v>34</v>
      </c>
      <c r="B145" s="37"/>
      <c r="C145" s="38"/>
      <c r="D145" s="38"/>
      <c r="E145" s="31" t="s">
        <v>221</v>
      </c>
      <c r="F145" s="38"/>
      <c r="G145" s="38"/>
      <c r="H145" s="38"/>
      <c r="I145" s="38"/>
      <c r="J145" s="39"/>
    </row>
    <row r="146" ht="75">
      <c r="A146" s="29" t="s">
        <v>48</v>
      </c>
      <c r="B146" s="37"/>
      <c r="C146" s="38"/>
      <c r="D146" s="38"/>
      <c r="E146" s="43" t="s">
        <v>283</v>
      </c>
      <c r="F146" s="38"/>
      <c r="G146" s="38"/>
      <c r="H146" s="38"/>
      <c r="I146" s="38"/>
      <c r="J146" s="39"/>
    </row>
    <row r="147" ht="105">
      <c r="A147" s="29" t="s">
        <v>36</v>
      </c>
      <c r="B147" s="37"/>
      <c r="C147" s="38"/>
      <c r="D147" s="38"/>
      <c r="E147" s="31" t="s">
        <v>223</v>
      </c>
      <c r="F147" s="38"/>
      <c r="G147" s="38"/>
      <c r="H147" s="38"/>
      <c r="I147" s="38"/>
      <c r="J147" s="39"/>
    </row>
    <row r="148" ht="30">
      <c r="A148" s="29" t="s">
        <v>29</v>
      </c>
      <c r="B148" s="29">
        <v>35</v>
      </c>
      <c r="C148" s="30" t="s">
        <v>224</v>
      </c>
      <c r="D148" s="29" t="s">
        <v>31</v>
      </c>
      <c r="E148" s="31" t="s">
        <v>225</v>
      </c>
      <c r="F148" s="32" t="s">
        <v>84</v>
      </c>
      <c r="G148" s="33">
        <v>29</v>
      </c>
      <c r="H148" s="34">
        <v>0</v>
      </c>
      <c r="I148" s="35">
        <f>ROUND(G148*H148,P4)</f>
        <v>0</v>
      </c>
      <c r="J148" s="29"/>
      <c r="O148" s="36">
        <f>I148*0.21</f>
        <v>0</v>
      </c>
      <c r="P148">
        <v>3</v>
      </c>
    </row>
    <row r="149">
      <c r="A149" s="29" t="s">
        <v>34</v>
      </c>
      <c r="B149" s="37"/>
      <c r="C149" s="38"/>
      <c r="D149" s="38"/>
      <c r="E149" s="31" t="s">
        <v>226</v>
      </c>
      <c r="F149" s="38"/>
      <c r="G149" s="38"/>
      <c r="H149" s="38"/>
      <c r="I149" s="38"/>
      <c r="J149" s="39"/>
    </row>
    <row r="150">
      <c r="A150" s="29" t="s">
        <v>48</v>
      </c>
      <c r="B150" s="37"/>
      <c r="C150" s="38"/>
      <c r="D150" s="38"/>
      <c r="E150" s="43" t="s">
        <v>284</v>
      </c>
      <c r="F150" s="38"/>
      <c r="G150" s="38"/>
      <c r="H150" s="38"/>
      <c r="I150" s="38"/>
      <c r="J150" s="39"/>
    </row>
    <row r="151" ht="90">
      <c r="A151" s="29" t="s">
        <v>36</v>
      </c>
      <c r="B151" s="37"/>
      <c r="C151" s="38"/>
      <c r="D151" s="38"/>
      <c r="E151" s="31" t="s">
        <v>228</v>
      </c>
      <c r="F151" s="38"/>
      <c r="G151" s="38"/>
      <c r="H151" s="38"/>
      <c r="I151" s="38"/>
      <c r="J151" s="39"/>
    </row>
    <row r="152">
      <c r="A152" s="29" t="s">
        <v>29</v>
      </c>
      <c r="B152" s="29">
        <v>36</v>
      </c>
      <c r="C152" s="30" t="s">
        <v>229</v>
      </c>
      <c r="D152" s="29" t="s">
        <v>31</v>
      </c>
      <c r="E152" s="31" t="s">
        <v>230</v>
      </c>
      <c r="F152" s="32" t="s">
        <v>106</v>
      </c>
      <c r="G152" s="33">
        <v>6016.3999999999996</v>
      </c>
      <c r="H152" s="34">
        <v>0</v>
      </c>
      <c r="I152" s="35">
        <f>ROUND(G152*H152,P4)</f>
        <v>0</v>
      </c>
      <c r="J152" s="29"/>
      <c r="O152" s="36">
        <f>I152*0.21</f>
        <v>0</v>
      </c>
      <c r="P152">
        <v>3</v>
      </c>
    </row>
    <row r="153">
      <c r="A153" s="29" t="s">
        <v>34</v>
      </c>
      <c r="B153" s="37"/>
      <c r="C153" s="38"/>
      <c r="D153" s="38"/>
      <c r="E153" s="31" t="s">
        <v>231</v>
      </c>
      <c r="F153" s="38"/>
      <c r="G153" s="38"/>
      <c r="H153" s="38"/>
      <c r="I153" s="38"/>
      <c r="J153" s="39"/>
    </row>
    <row r="154" ht="60">
      <c r="A154" s="29" t="s">
        <v>48</v>
      </c>
      <c r="B154" s="37"/>
      <c r="C154" s="38"/>
      <c r="D154" s="38"/>
      <c r="E154" s="43" t="s">
        <v>285</v>
      </c>
      <c r="F154" s="38"/>
      <c r="G154" s="38"/>
      <c r="H154" s="38"/>
      <c r="I154" s="38"/>
      <c r="J154" s="39"/>
    </row>
    <row r="155" ht="75">
      <c r="A155" s="29" t="s">
        <v>36</v>
      </c>
      <c r="B155" s="40"/>
      <c r="C155" s="41"/>
      <c r="D155" s="41"/>
      <c r="E155" s="31" t="s">
        <v>233</v>
      </c>
      <c r="F155" s="41"/>
      <c r="G155" s="41"/>
      <c r="H155" s="41"/>
      <c r="I155" s="41"/>
      <c r="J155" s="42"/>
    </row>
  </sheetData>
  <sheetProtection sheet="1" objects="1" scenarios="1" spinCount="100000" saltValue="diUzO0AW3n4vOYK+k/utv2hA57gdPhV/RJ1Dh6ULMM1EyjL8fDCVwDmR5F83oyKA3AedTjXoBRAjGlDsAyhhOQ==" hashValue="svhj6zTVUnFqlNb7ZDWq4YVahhyPZORke+fJ02zUblIU00RvG9Ea05MdV/kqrEMhD48TXpdV/SQExVp2XoObow=="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286</v>
      </c>
      <c r="I3" s="16">
        <f>SUMIFS(I8:I184,A8:A184,"SD")</f>
        <v>0</v>
      </c>
      <c r="J3" s="9"/>
      <c r="O3">
        <v>0</v>
      </c>
      <c r="P3">
        <v>2</v>
      </c>
    </row>
    <row r="4">
      <c r="A4" s="10" t="s">
        <v>8</v>
      </c>
      <c r="B4" s="11" t="s">
        <v>13</v>
      </c>
      <c r="C4" s="12" t="s">
        <v>286</v>
      </c>
      <c r="D4" s="13"/>
      <c r="E4" s="14" t="s">
        <v>287</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SUMIFS(I9:I19,A9:A19,"P")</f>
        <v>0</v>
      </c>
      <c r="J8" s="28"/>
    </row>
    <row r="9">
      <c r="A9" s="29" t="s">
        <v>29</v>
      </c>
      <c r="B9" s="29">
        <v>1</v>
      </c>
      <c r="C9" s="30" t="s">
        <v>44</v>
      </c>
      <c r="D9" s="29" t="s">
        <v>31</v>
      </c>
      <c r="E9" s="31" t="s">
        <v>45</v>
      </c>
      <c r="F9" s="32" t="s">
        <v>46</v>
      </c>
      <c r="G9" s="33">
        <v>124.41500000000001</v>
      </c>
      <c r="H9" s="34">
        <v>0</v>
      </c>
      <c r="I9" s="35">
        <f>ROUND(G9*H9,P4)</f>
        <v>0</v>
      </c>
      <c r="J9" s="29"/>
      <c r="O9" s="36">
        <f>I9*0.21</f>
        <v>0</v>
      </c>
      <c r="P9">
        <v>3</v>
      </c>
    </row>
    <row r="10" ht="30">
      <c r="A10" s="29" t="s">
        <v>34</v>
      </c>
      <c r="B10" s="37"/>
      <c r="C10" s="38"/>
      <c r="D10" s="38"/>
      <c r="E10" s="31" t="s">
        <v>236</v>
      </c>
      <c r="F10" s="38"/>
      <c r="G10" s="38"/>
      <c r="H10" s="38"/>
      <c r="I10" s="38"/>
      <c r="J10" s="39"/>
    </row>
    <row r="11" ht="90">
      <c r="A11" s="29" t="s">
        <v>48</v>
      </c>
      <c r="B11" s="37"/>
      <c r="C11" s="38"/>
      <c r="D11" s="38"/>
      <c r="E11" s="43" t="s">
        <v>288</v>
      </c>
      <c r="F11" s="38"/>
      <c r="G11" s="38"/>
      <c r="H11" s="38"/>
      <c r="I11" s="38"/>
      <c r="J11" s="39"/>
    </row>
    <row r="12" ht="75">
      <c r="A12" s="29" t="s">
        <v>36</v>
      </c>
      <c r="B12" s="37"/>
      <c r="C12" s="38"/>
      <c r="D12" s="38"/>
      <c r="E12" s="31" t="s">
        <v>50</v>
      </c>
      <c r="F12" s="38"/>
      <c r="G12" s="38"/>
      <c r="H12" s="38"/>
      <c r="I12" s="38"/>
      <c r="J12" s="39"/>
    </row>
    <row r="13">
      <c r="A13" s="29" t="s">
        <v>29</v>
      </c>
      <c r="B13" s="29">
        <v>2</v>
      </c>
      <c r="C13" s="30" t="s">
        <v>51</v>
      </c>
      <c r="D13" s="29" t="s">
        <v>31</v>
      </c>
      <c r="E13" s="31" t="s">
        <v>52</v>
      </c>
      <c r="F13" s="32" t="s">
        <v>46</v>
      </c>
      <c r="G13" s="33">
        <v>1.53</v>
      </c>
      <c r="H13" s="34">
        <v>0</v>
      </c>
      <c r="I13" s="35">
        <f>ROUND(G13*H13,P4)</f>
        <v>0</v>
      </c>
      <c r="J13" s="29"/>
      <c r="O13" s="36">
        <f>I13*0.21</f>
        <v>0</v>
      </c>
      <c r="P13">
        <v>3</v>
      </c>
    </row>
    <row r="14" ht="45">
      <c r="A14" s="29" t="s">
        <v>34</v>
      </c>
      <c r="B14" s="37"/>
      <c r="C14" s="38"/>
      <c r="D14" s="38"/>
      <c r="E14" s="31" t="s">
        <v>53</v>
      </c>
      <c r="F14" s="38"/>
      <c r="G14" s="38"/>
      <c r="H14" s="38"/>
      <c r="I14" s="38"/>
      <c r="J14" s="39"/>
    </row>
    <row r="15" ht="60">
      <c r="A15" s="29" t="s">
        <v>48</v>
      </c>
      <c r="B15" s="37"/>
      <c r="C15" s="38"/>
      <c r="D15" s="38"/>
      <c r="E15" s="43" t="s">
        <v>289</v>
      </c>
      <c r="F15" s="38"/>
      <c r="G15" s="38"/>
      <c r="H15" s="38"/>
      <c r="I15" s="38"/>
      <c r="J15" s="39"/>
    </row>
    <row r="16" ht="75">
      <c r="A16" s="29" t="s">
        <v>36</v>
      </c>
      <c r="B16" s="37"/>
      <c r="C16" s="38"/>
      <c r="D16" s="38"/>
      <c r="E16" s="31" t="s">
        <v>50</v>
      </c>
      <c r="F16" s="38"/>
      <c r="G16" s="38"/>
      <c r="H16" s="38"/>
      <c r="I16" s="38"/>
      <c r="J16" s="39"/>
    </row>
    <row r="17">
      <c r="A17" s="29" t="s">
        <v>29</v>
      </c>
      <c r="B17" s="29">
        <v>3</v>
      </c>
      <c r="C17" s="30" t="s">
        <v>55</v>
      </c>
      <c r="D17" s="29" t="s">
        <v>290</v>
      </c>
      <c r="E17" s="31" t="s">
        <v>57</v>
      </c>
      <c r="F17" s="32" t="s">
        <v>33</v>
      </c>
      <c r="G17" s="33">
        <v>1</v>
      </c>
      <c r="H17" s="34">
        <v>0</v>
      </c>
      <c r="I17" s="35">
        <f>ROUND(G17*H17,P4)</f>
        <v>0</v>
      </c>
      <c r="J17" s="29"/>
      <c r="O17" s="36">
        <f>I17*0.21</f>
        <v>0</v>
      </c>
      <c r="P17">
        <v>3</v>
      </c>
    </row>
    <row r="18" ht="210">
      <c r="A18" s="29" t="s">
        <v>34</v>
      </c>
      <c r="B18" s="37"/>
      <c r="C18" s="38"/>
      <c r="D18" s="38"/>
      <c r="E18" s="31" t="s">
        <v>239</v>
      </c>
      <c r="F18" s="38"/>
      <c r="G18" s="38"/>
      <c r="H18" s="38"/>
      <c r="I18" s="38"/>
      <c r="J18" s="39"/>
    </row>
    <row r="19" ht="60">
      <c r="A19" s="29" t="s">
        <v>36</v>
      </c>
      <c r="B19" s="37"/>
      <c r="C19" s="38"/>
      <c r="D19" s="38"/>
      <c r="E19" s="31" t="s">
        <v>59</v>
      </c>
      <c r="F19" s="38"/>
      <c r="G19" s="38"/>
      <c r="H19" s="38"/>
      <c r="I19" s="38"/>
      <c r="J19" s="39"/>
    </row>
    <row r="20">
      <c r="A20" s="23" t="s">
        <v>26</v>
      </c>
      <c r="B20" s="24"/>
      <c r="C20" s="25" t="s">
        <v>56</v>
      </c>
      <c r="D20" s="26"/>
      <c r="E20" s="23" t="s">
        <v>60</v>
      </c>
      <c r="F20" s="26"/>
      <c r="G20" s="26"/>
      <c r="H20" s="26"/>
      <c r="I20" s="27">
        <f>SUMIFS(I21:I84,A21:A84,"P")</f>
        <v>0</v>
      </c>
      <c r="J20" s="28"/>
    </row>
    <row r="21">
      <c r="A21" s="29" t="s">
        <v>29</v>
      </c>
      <c r="B21" s="29">
        <v>4</v>
      </c>
      <c r="C21" s="30" t="s">
        <v>61</v>
      </c>
      <c r="D21" s="29" t="s">
        <v>31</v>
      </c>
      <c r="E21" s="31" t="s">
        <v>62</v>
      </c>
      <c r="F21" s="32" t="s">
        <v>63</v>
      </c>
      <c r="G21" s="33">
        <v>0.56000000000000005</v>
      </c>
      <c r="H21" s="34">
        <v>0</v>
      </c>
      <c r="I21" s="35">
        <f>ROUND(G21*H21,P4)</f>
        <v>0</v>
      </c>
      <c r="J21" s="29"/>
      <c r="O21" s="36">
        <f>I21*0.21</f>
        <v>0</v>
      </c>
      <c r="P21">
        <v>3</v>
      </c>
    </row>
    <row r="22" ht="60">
      <c r="A22" s="29" t="s">
        <v>34</v>
      </c>
      <c r="B22" s="37"/>
      <c r="C22" s="38"/>
      <c r="D22" s="38"/>
      <c r="E22" s="31" t="s">
        <v>291</v>
      </c>
      <c r="F22" s="38"/>
      <c r="G22" s="38"/>
      <c r="H22" s="38"/>
      <c r="I22" s="38"/>
      <c r="J22" s="39"/>
    </row>
    <row r="23">
      <c r="A23" s="29" t="s">
        <v>48</v>
      </c>
      <c r="B23" s="37"/>
      <c r="C23" s="38"/>
      <c r="D23" s="38"/>
      <c r="E23" s="43" t="s">
        <v>292</v>
      </c>
      <c r="F23" s="38"/>
      <c r="G23" s="38"/>
      <c r="H23" s="38"/>
      <c r="I23" s="38"/>
      <c r="J23" s="39"/>
    </row>
    <row r="24" ht="135">
      <c r="A24" s="29" t="s">
        <v>36</v>
      </c>
      <c r="B24" s="37"/>
      <c r="C24" s="38"/>
      <c r="D24" s="38"/>
      <c r="E24" s="31" t="s">
        <v>66</v>
      </c>
      <c r="F24" s="38"/>
      <c r="G24" s="38"/>
      <c r="H24" s="38"/>
      <c r="I24" s="38"/>
      <c r="J24" s="39"/>
    </row>
    <row r="25">
      <c r="A25" s="29" t="s">
        <v>29</v>
      </c>
      <c r="B25" s="29">
        <v>5</v>
      </c>
      <c r="C25" s="30" t="s">
        <v>67</v>
      </c>
      <c r="D25" s="29" t="s">
        <v>31</v>
      </c>
      <c r="E25" s="31" t="s">
        <v>68</v>
      </c>
      <c r="F25" s="32" t="s">
        <v>69</v>
      </c>
      <c r="G25" s="33">
        <v>5.5999999999999996</v>
      </c>
      <c r="H25" s="34">
        <v>0</v>
      </c>
      <c r="I25" s="35">
        <f>ROUND(G25*H25,P4)</f>
        <v>0</v>
      </c>
      <c r="J25" s="29"/>
      <c r="O25" s="36">
        <f>I25*0.21</f>
        <v>0</v>
      </c>
      <c r="P25">
        <v>3</v>
      </c>
    </row>
    <row r="26">
      <c r="A26" s="29" t="s">
        <v>34</v>
      </c>
      <c r="B26" s="37"/>
      <c r="C26" s="38"/>
      <c r="D26" s="38"/>
      <c r="E26" s="31" t="s">
        <v>70</v>
      </c>
      <c r="F26" s="38"/>
      <c r="G26" s="38"/>
      <c r="H26" s="38"/>
      <c r="I26" s="38"/>
      <c r="J26" s="39"/>
    </row>
    <row r="27">
      <c r="A27" s="29" t="s">
        <v>48</v>
      </c>
      <c r="B27" s="37"/>
      <c r="C27" s="38"/>
      <c r="D27" s="38"/>
      <c r="E27" s="43" t="s">
        <v>293</v>
      </c>
      <c r="F27" s="38"/>
      <c r="G27" s="38"/>
      <c r="H27" s="38"/>
      <c r="I27" s="38"/>
      <c r="J27" s="39"/>
    </row>
    <row r="28" ht="105">
      <c r="A28" s="29" t="s">
        <v>36</v>
      </c>
      <c r="B28" s="37"/>
      <c r="C28" s="38"/>
      <c r="D28" s="38"/>
      <c r="E28" s="31" t="s">
        <v>72</v>
      </c>
      <c r="F28" s="38"/>
      <c r="G28" s="38"/>
      <c r="H28" s="38"/>
      <c r="I28" s="38"/>
      <c r="J28" s="39"/>
    </row>
    <row r="29" ht="30">
      <c r="A29" s="29" t="s">
        <v>29</v>
      </c>
      <c r="B29" s="29">
        <v>6</v>
      </c>
      <c r="C29" s="30" t="s">
        <v>73</v>
      </c>
      <c r="D29" s="29" t="s">
        <v>31</v>
      </c>
      <c r="E29" s="31" t="s">
        <v>74</v>
      </c>
      <c r="F29" s="32" t="s">
        <v>63</v>
      </c>
      <c r="G29" s="33">
        <v>34.055</v>
      </c>
      <c r="H29" s="34">
        <v>0</v>
      </c>
      <c r="I29" s="35">
        <f>ROUND(G29*H29,P4)</f>
        <v>0</v>
      </c>
      <c r="J29" s="29"/>
      <c r="O29" s="36">
        <f>I29*0.21</f>
        <v>0</v>
      </c>
      <c r="P29">
        <v>3</v>
      </c>
    </row>
    <row r="30" ht="45">
      <c r="A30" s="29" t="s">
        <v>34</v>
      </c>
      <c r="B30" s="37"/>
      <c r="C30" s="38"/>
      <c r="D30" s="38"/>
      <c r="E30" s="31" t="s">
        <v>75</v>
      </c>
      <c r="F30" s="38"/>
      <c r="G30" s="38"/>
      <c r="H30" s="38"/>
      <c r="I30" s="38"/>
      <c r="J30" s="39"/>
    </row>
    <row r="31" ht="60">
      <c r="A31" s="29" t="s">
        <v>48</v>
      </c>
      <c r="B31" s="37"/>
      <c r="C31" s="38"/>
      <c r="D31" s="38"/>
      <c r="E31" s="43" t="s">
        <v>294</v>
      </c>
      <c r="F31" s="38"/>
      <c r="G31" s="38"/>
      <c r="H31" s="38"/>
      <c r="I31" s="38"/>
      <c r="J31" s="39"/>
    </row>
    <row r="32" ht="120">
      <c r="A32" s="29" t="s">
        <v>36</v>
      </c>
      <c r="B32" s="37"/>
      <c r="C32" s="38"/>
      <c r="D32" s="38"/>
      <c r="E32" s="31" t="s">
        <v>77</v>
      </c>
      <c r="F32" s="38"/>
      <c r="G32" s="38"/>
      <c r="H32" s="38"/>
      <c r="I32" s="38"/>
      <c r="J32" s="39"/>
    </row>
    <row r="33" ht="30">
      <c r="A33" s="29" t="s">
        <v>29</v>
      </c>
      <c r="B33" s="29">
        <v>7</v>
      </c>
      <c r="C33" s="30" t="s">
        <v>78</v>
      </c>
      <c r="D33" s="29" t="s">
        <v>31</v>
      </c>
      <c r="E33" s="31" t="s">
        <v>79</v>
      </c>
      <c r="F33" s="32" t="s">
        <v>69</v>
      </c>
      <c r="G33" s="33">
        <v>323.52300000000002</v>
      </c>
      <c r="H33" s="34">
        <v>0</v>
      </c>
      <c r="I33" s="35">
        <f>ROUND(G33*H33,P4)</f>
        <v>0</v>
      </c>
      <c r="J33" s="29"/>
      <c r="O33" s="36">
        <f>I33*0.21</f>
        <v>0</v>
      </c>
      <c r="P33">
        <v>3</v>
      </c>
    </row>
    <row r="34" ht="30">
      <c r="A34" s="29" t="s">
        <v>34</v>
      </c>
      <c r="B34" s="37"/>
      <c r="C34" s="38"/>
      <c r="D34" s="38"/>
      <c r="E34" s="31" t="s">
        <v>244</v>
      </c>
      <c r="F34" s="38"/>
      <c r="G34" s="38"/>
      <c r="H34" s="38"/>
      <c r="I34" s="38"/>
      <c r="J34" s="39"/>
    </row>
    <row r="35" ht="60">
      <c r="A35" s="29" t="s">
        <v>48</v>
      </c>
      <c r="B35" s="37"/>
      <c r="C35" s="38"/>
      <c r="D35" s="38"/>
      <c r="E35" s="43" t="s">
        <v>295</v>
      </c>
      <c r="F35" s="38"/>
      <c r="G35" s="38"/>
      <c r="H35" s="38"/>
      <c r="I35" s="38"/>
      <c r="J35" s="39"/>
    </row>
    <row r="36" ht="105">
      <c r="A36" s="29" t="s">
        <v>36</v>
      </c>
      <c r="B36" s="37"/>
      <c r="C36" s="38"/>
      <c r="D36" s="38"/>
      <c r="E36" s="31" t="s">
        <v>72</v>
      </c>
      <c r="F36" s="38"/>
      <c r="G36" s="38"/>
      <c r="H36" s="38"/>
      <c r="I36" s="38"/>
      <c r="J36" s="39"/>
    </row>
    <row r="37" ht="30">
      <c r="A37" s="29" t="s">
        <v>29</v>
      </c>
      <c r="B37" s="29">
        <v>8</v>
      </c>
      <c r="C37" s="30" t="s">
        <v>82</v>
      </c>
      <c r="D37" s="29" t="s">
        <v>31</v>
      </c>
      <c r="E37" s="31" t="s">
        <v>83</v>
      </c>
      <c r="F37" s="32" t="s">
        <v>84</v>
      </c>
      <c r="G37" s="33">
        <v>2</v>
      </c>
      <c r="H37" s="34">
        <v>0</v>
      </c>
      <c r="I37" s="35">
        <f>ROUND(G37*H37,P4)</f>
        <v>0</v>
      </c>
      <c r="J37" s="29"/>
      <c r="O37" s="36">
        <f>I37*0.21</f>
        <v>0</v>
      </c>
      <c r="P37">
        <v>3</v>
      </c>
    </row>
    <row r="38">
      <c r="A38" s="29" t="s">
        <v>34</v>
      </c>
      <c r="B38" s="37"/>
      <c r="C38" s="38"/>
      <c r="D38" s="38"/>
      <c r="E38" s="31" t="s">
        <v>85</v>
      </c>
      <c r="F38" s="38"/>
      <c r="G38" s="38"/>
      <c r="H38" s="38"/>
      <c r="I38" s="38"/>
      <c r="J38" s="39"/>
    </row>
    <row r="39">
      <c r="A39" s="29" t="s">
        <v>48</v>
      </c>
      <c r="B39" s="37"/>
      <c r="C39" s="38"/>
      <c r="D39" s="38"/>
      <c r="E39" s="43" t="s">
        <v>296</v>
      </c>
      <c r="F39" s="38"/>
      <c r="G39" s="38"/>
      <c r="H39" s="38"/>
      <c r="I39" s="38"/>
      <c r="J39" s="39"/>
    </row>
    <row r="40" ht="120">
      <c r="A40" s="29" t="s">
        <v>36</v>
      </c>
      <c r="B40" s="37"/>
      <c r="C40" s="38"/>
      <c r="D40" s="38"/>
      <c r="E40" s="31" t="s">
        <v>77</v>
      </c>
      <c r="F40" s="38"/>
      <c r="G40" s="38"/>
      <c r="H40" s="38"/>
      <c r="I40" s="38"/>
      <c r="J40" s="39"/>
    </row>
    <row r="41" ht="30">
      <c r="A41" s="29" t="s">
        <v>29</v>
      </c>
      <c r="B41" s="29">
        <v>9</v>
      </c>
      <c r="C41" s="30" t="s">
        <v>87</v>
      </c>
      <c r="D41" s="29" t="s">
        <v>31</v>
      </c>
      <c r="E41" s="31" t="s">
        <v>88</v>
      </c>
      <c r="F41" s="32" t="s">
        <v>69</v>
      </c>
      <c r="G41" s="33">
        <v>8.1999999999999993</v>
      </c>
      <c r="H41" s="34">
        <v>0</v>
      </c>
      <c r="I41" s="35">
        <f>ROUND(G41*H41,P4)</f>
        <v>0</v>
      </c>
      <c r="J41" s="29"/>
      <c r="O41" s="36">
        <f>I41*0.21</f>
        <v>0</v>
      </c>
      <c r="P41">
        <v>3</v>
      </c>
    </row>
    <row r="42" ht="30">
      <c r="A42" s="29" t="s">
        <v>34</v>
      </c>
      <c r="B42" s="37"/>
      <c r="C42" s="38"/>
      <c r="D42" s="38"/>
      <c r="E42" s="31" t="s">
        <v>89</v>
      </c>
      <c r="F42" s="38"/>
      <c r="G42" s="38"/>
      <c r="H42" s="38"/>
      <c r="I42" s="38"/>
      <c r="J42" s="39"/>
    </row>
    <row r="43">
      <c r="A43" s="29" t="s">
        <v>48</v>
      </c>
      <c r="B43" s="37"/>
      <c r="C43" s="38"/>
      <c r="D43" s="38"/>
      <c r="E43" s="43" t="s">
        <v>297</v>
      </c>
      <c r="F43" s="38"/>
      <c r="G43" s="38"/>
      <c r="H43" s="38"/>
      <c r="I43" s="38"/>
      <c r="J43" s="39"/>
    </row>
    <row r="44" ht="105">
      <c r="A44" s="29" t="s">
        <v>36</v>
      </c>
      <c r="B44" s="37"/>
      <c r="C44" s="38"/>
      <c r="D44" s="38"/>
      <c r="E44" s="31" t="s">
        <v>72</v>
      </c>
      <c r="F44" s="38"/>
      <c r="G44" s="38"/>
      <c r="H44" s="38"/>
      <c r="I44" s="38"/>
      <c r="J44" s="39"/>
    </row>
    <row r="45">
      <c r="A45" s="29" t="s">
        <v>29</v>
      </c>
      <c r="B45" s="29">
        <v>10</v>
      </c>
      <c r="C45" s="30" t="s">
        <v>91</v>
      </c>
      <c r="D45" s="29" t="s">
        <v>31</v>
      </c>
      <c r="E45" s="31" t="s">
        <v>92</v>
      </c>
      <c r="F45" s="32" t="s">
        <v>63</v>
      </c>
      <c r="G45" s="33">
        <v>4.0999999999999996</v>
      </c>
      <c r="H45" s="34">
        <v>0</v>
      </c>
      <c r="I45" s="35">
        <f>ROUND(G45*H45,P4)</f>
        <v>0</v>
      </c>
      <c r="J45" s="29"/>
      <c r="O45" s="36">
        <f>I45*0.21</f>
        <v>0</v>
      </c>
      <c r="P45">
        <v>3</v>
      </c>
    </row>
    <row r="46" ht="105">
      <c r="A46" s="29" t="s">
        <v>34</v>
      </c>
      <c r="B46" s="37"/>
      <c r="C46" s="38"/>
      <c r="D46" s="38"/>
      <c r="E46" s="31" t="s">
        <v>298</v>
      </c>
      <c r="F46" s="38"/>
      <c r="G46" s="38"/>
      <c r="H46" s="38"/>
      <c r="I46" s="38"/>
      <c r="J46" s="39"/>
    </row>
    <row r="47">
      <c r="A47" s="29" t="s">
        <v>48</v>
      </c>
      <c r="B47" s="37"/>
      <c r="C47" s="38"/>
      <c r="D47" s="38"/>
      <c r="E47" s="43" t="s">
        <v>299</v>
      </c>
      <c r="F47" s="38"/>
      <c r="G47" s="38"/>
      <c r="H47" s="38"/>
      <c r="I47" s="38"/>
      <c r="J47" s="39"/>
    </row>
    <row r="48" ht="75">
      <c r="A48" s="29" t="s">
        <v>36</v>
      </c>
      <c r="B48" s="37"/>
      <c r="C48" s="38"/>
      <c r="D48" s="38"/>
      <c r="E48" s="31" t="s">
        <v>95</v>
      </c>
      <c r="F48" s="38"/>
      <c r="G48" s="38"/>
      <c r="H48" s="38"/>
      <c r="I48" s="38"/>
      <c r="J48" s="39"/>
    </row>
    <row r="49">
      <c r="A49" s="29" t="s">
        <v>29</v>
      </c>
      <c r="B49" s="29">
        <v>11</v>
      </c>
      <c r="C49" s="30" t="s">
        <v>91</v>
      </c>
      <c r="D49" s="29" t="s">
        <v>56</v>
      </c>
      <c r="E49" s="31" t="s">
        <v>92</v>
      </c>
      <c r="F49" s="32" t="s">
        <v>63</v>
      </c>
      <c r="G49" s="33">
        <v>197.5</v>
      </c>
      <c r="H49" s="34">
        <v>0</v>
      </c>
      <c r="I49" s="35">
        <f>ROUND(G49*H49,P4)</f>
        <v>0</v>
      </c>
      <c r="J49" s="29"/>
      <c r="O49" s="36">
        <f>I49*0.21</f>
        <v>0</v>
      </c>
      <c r="P49">
        <v>3</v>
      </c>
    </row>
    <row r="50" ht="75">
      <c r="A50" s="29" t="s">
        <v>34</v>
      </c>
      <c r="B50" s="37"/>
      <c r="C50" s="38"/>
      <c r="D50" s="38"/>
      <c r="E50" s="31" t="s">
        <v>300</v>
      </c>
      <c r="F50" s="38"/>
      <c r="G50" s="38"/>
      <c r="H50" s="38"/>
      <c r="I50" s="38"/>
      <c r="J50" s="39"/>
    </row>
    <row r="51" ht="60">
      <c r="A51" s="29" t="s">
        <v>48</v>
      </c>
      <c r="B51" s="37"/>
      <c r="C51" s="38"/>
      <c r="D51" s="38"/>
      <c r="E51" s="43" t="s">
        <v>301</v>
      </c>
      <c r="F51" s="38"/>
      <c r="G51" s="38"/>
      <c r="H51" s="38"/>
      <c r="I51" s="38"/>
      <c r="J51" s="39"/>
    </row>
    <row r="52" ht="75">
      <c r="A52" s="29" t="s">
        <v>36</v>
      </c>
      <c r="B52" s="37"/>
      <c r="C52" s="38"/>
      <c r="D52" s="38"/>
      <c r="E52" s="31" t="s">
        <v>95</v>
      </c>
      <c r="F52" s="38"/>
      <c r="G52" s="38"/>
      <c r="H52" s="38"/>
      <c r="I52" s="38"/>
      <c r="J52" s="39"/>
    </row>
    <row r="53">
      <c r="A53" s="29" t="s">
        <v>29</v>
      </c>
      <c r="B53" s="29">
        <v>12</v>
      </c>
      <c r="C53" s="30" t="s">
        <v>96</v>
      </c>
      <c r="D53" s="29" t="s">
        <v>31</v>
      </c>
      <c r="E53" s="31" t="s">
        <v>97</v>
      </c>
      <c r="F53" s="32" t="s">
        <v>63</v>
      </c>
      <c r="G53" s="33">
        <v>16.399999999999999</v>
      </c>
      <c r="H53" s="34">
        <v>0</v>
      </c>
      <c r="I53" s="35">
        <f>ROUND(G53*H53,P4)</f>
        <v>0</v>
      </c>
      <c r="J53" s="29"/>
      <c r="O53" s="36">
        <f>I53*0.21</f>
        <v>0</v>
      </c>
      <c r="P53">
        <v>3</v>
      </c>
    </row>
    <row r="54">
      <c r="A54" s="29" t="s">
        <v>34</v>
      </c>
      <c r="B54" s="37"/>
      <c r="C54" s="38"/>
      <c r="D54" s="38"/>
      <c r="E54" s="44" t="s">
        <v>31</v>
      </c>
      <c r="F54" s="38"/>
      <c r="G54" s="38"/>
      <c r="H54" s="38"/>
      <c r="I54" s="38"/>
      <c r="J54" s="39"/>
    </row>
    <row r="55">
      <c r="A55" s="29" t="s">
        <v>48</v>
      </c>
      <c r="B55" s="37"/>
      <c r="C55" s="38"/>
      <c r="D55" s="38"/>
      <c r="E55" s="43" t="s">
        <v>302</v>
      </c>
      <c r="F55" s="38"/>
      <c r="G55" s="38"/>
      <c r="H55" s="38"/>
      <c r="I55" s="38"/>
      <c r="J55" s="39"/>
    </row>
    <row r="56" ht="409.5">
      <c r="A56" s="29" t="s">
        <v>36</v>
      </c>
      <c r="B56" s="37"/>
      <c r="C56" s="38"/>
      <c r="D56" s="38"/>
      <c r="E56" s="31" t="s">
        <v>99</v>
      </c>
      <c r="F56" s="38"/>
      <c r="G56" s="38"/>
      <c r="H56" s="38"/>
      <c r="I56" s="38"/>
      <c r="J56" s="39"/>
    </row>
    <row r="57">
      <c r="A57" s="29" t="s">
        <v>29</v>
      </c>
      <c r="B57" s="29">
        <v>13</v>
      </c>
      <c r="C57" s="30" t="s">
        <v>100</v>
      </c>
      <c r="D57" s="29" t="s">
        <v>31</v>
      </c>
      <c r="E57" s="31" t="s">
        <v>101</v>
      </c>
      <c r="F57" s="32" t="s">
        <v>63</v>
      </c>
      <c r="G57" s="33">
        <v>82</v>
      </c>
      <c r="H57" s="34">
        <v>0</v>
      </c>
      <c r="I57" s="35">
        <f>ROUND(G57*H57,P4)</f>
        <v>0</v>
      </c>
      <c r="J57" s="29"/>
      <c r="O57" s="36">
        <f>I57*0.21</f>
        <v>0</v>
      </c>
      <c r="P57">
        <v>3</v>
      </c>
    </row>
    <row r="58">
      <c r="A58" s="29" t="s">
        <v>34</v>
      </c>
      <c r="B58" s="37"/>
      <c r="C58" s="38"/>
      <c r="D58" s="38"/>
      <c r="E58" s="31" t="s">
        <v>70</v>
      </c>
      <c r="F58" s="38"/>
      <c r="G58" s="38"/>
      <c r="H58" s="38"/>
      <c r="I58" s="38"/>
      <c r="J58" s="39"/>
    </row>
    <row r="59">
      <c r="A59" s="29" t="s">
        <v>48</v>
      </c>
      <c r="B59" s="37"/>
      <c r="C59" s="38"/>
      <c r="D59" s="38"/>
      <c r="E59" s="43" t="s">
        <v>303</v>
      </c>
      <c r="F59" s="38"/>
      <c r="G59" s="38"/>
      <c r="H59" s="38"/>
      <c r="I59" s="38"/>
      <c r="J59" s="39"/>
    </row>
    <row r="60" ht="75">
      <c r="A60" s="29" t="s">
        <v>36</v>
      </c>
      <c r="B60" s="37"/>
      <c r="C60" s="38"/>
      <c r="D60" s="38"/>
      <c r="E60" s="31" t="s">
        <v>103</v>
      </c>
      <c r="F60" s="38"/>
      <c r="G60" s="38"/>
      <c r="H60" s="38"/>
      <c r="I60" s="38"/>
      <c r="J60" s="39"/>
    </row>
    <row r="61">
      <c r="A61" s="29" t="s">
        <v>29</v>
      </c>
      <c r="B61" s="29">
        <v>14</v>
      </c>
      <c r="C61" s="30" t="s">
        <v>104</v>
      </c>
      <c r="D61" s="29" t="s">
        <v>31</v>
      </c>
      <c r="E61" s="31" t="s">
        <v>105</v>
      </c>
      <c r="F61" s="32" t="s">
        <v>106</v>
      </c>
      <c r="G61" s="33">
        <v>100</v>
      </c>
      <c r="H61" s="34">
        <v>0</v>
      </c>
      <c r="I61" s="35">
        <f>ROUND(G61*H61,P4)</f>
        <v>0</v>
      </c>
      <c r="J61" s="29"/>
      <c r="O61" s="36">
        <f>I61*0.21</f>
        <v>0</v>
      </c>
      <c r="P61">
        <v>3</v>
      </c>
    </row>
    <row r="62" ht="90">
      <c r="A62" s="29" t="s">
        <v>34</v>
      </c>
      <c r="B62" s="37"/>
      <c r="C62" s="38"/>
      <c r="D62" s="38"/>
      <c r="E62" s="31" t="s">
        <v>304</v>
      </c>
      <c r="F62" s="38"/>
      <c r="G62" s="38"/>
      <c r="H62" s="38"/>
      <c r="I62" s="38"/>
      <c r="J62" s="39"/>
    </row>
    <row r="63">
      <c r="A63" s="29" t="s">
        <v>48</v>
      </c>
      <c r="B63" s="37"/>
      <c r="C63" s="38"/>
      <c r="D63" s="38"/>
      <c r="E63" s="43" t="s">
        <v>305</v>
      </c>
      <c r="F63" s="38"/>
      <c r="G63" s="38"/>
      <c r="H63" s="38"/>
      <c r="I63" s="38"/>
      <c r="J63" s="39"/>
    </row>
    <row r="64" ht="120">
      <c r="A64" s="29" t="s">
        <v>36</v>
      </c>
      <c r="B64" s="37"/>
      <c r="C64" s="38"/>
      <c r="D64" s="38"/>
      <c r="E64" s="31" t="s">
        <v>109</v>
      </c>
      <c r="F64" s="38"/>
      <c r="G64" s="38"/>
      <c r="H64" s="38"/>
      <c r="I64" s="38"/>
      <c r="J64" s="39"/>
    </row>
    <row r="65">
      <c r="A65" s="29" t="s">
        <v>29</v>
      </c>
      <c r="B65" s="29">
        <v>15</v>
      </c>
      <c r="C65" s="30" t="s">
        <v>306</v>
      </c>
      <c r="D65" s="29" t="s">
        <v>31</v>
      </c>
      <c r="E65" s="31" t="s">
        <v>307</v>
      </c>
      <c r="F65" s="32" t="s">
        <v>63</v>
      </c>
      <c r="G65" s="33">
        <v>4.5</v>
      </c>
      <c r="H65" s="34">
        <v>0</v>
      </c>
      <c r="I65" s="35">
        <f>ROUND(G65*H65,P4)</f>
        <v>0</v>
      </c>
      <c r="J65" s="29"/>
      <c r="O65" s="36">
        <f>I65*0.21</f>
        <v>0</v>
      </c>
      <c r="P65">
        <v>3</v>
      </c>
    </row>
    <row r="66">
      <c r="A66" s="29" t="s">
        <v>34</v>
      </c>
      <c r="B66" s="37"/>
      <c r="C66" s="38"/>
      <c r="D66" s="38"/>
      <c r="E66" s="31" t="s">
        <v>308</v>
      </c>
      <c r="F66" s="38"/>
      <c r="G66" s="38"/>
      <c r="H66" s="38"/>
      <c r="I66" s="38"/>
      <c r="J66" s="39"/>
    </row>
    <row r="67">
      <c r="A67" s="29" t="s">
        <v>48</v>
      </c>
      <c r="B67" s="37"/>
      <c r="C67" s="38"/>
      <c r="D67" s="38"/>
      <c r="E67" s="43" t="s">
        <v>309</v>
      </c>
      <c r="F67" s="38"/>
      <c r="G67" s="38"/>
      <c r="H67" s="38"/>
      <c r="I67" s="38"/>
      <c r="J67" s="39"/>
    </row>
    <row r="68" ht="409.5">
      <c r="A68" s="29" t="s">
        <v>36</v>
      </c>
      <c r="B68" s="37"/>
      <c r="C68" s="38"/>
      <c r="D68" s="38"/>
      <c r="E68" s="31" t="s">
        <v>310</v>
      </c>
      <c r="F68" s="38"/>
      <c r="G68" s="38"/>
      <c r="H68" s="38"/>
      <c r="I68" s="38"/>
      <c r="J68" s="39"/>
    </row>
    <row r="69">
      <c r="A69" s="29" t="s">
        <v>29</v>
      </c>
      <c r="B69" s="29">
        <v>16</v>
      </c>
      <c r="C69" s="30" t="s">
        <v>311</v>
      </c>
      <c r="D69" s="29" t="s">
        <v>31</v>
      </c>
      <c r="E69" s="31" t="s">
        <v>312</v>
      </c>
      <c r="F69" s="32" t="s">
        <v>313</v>
      </c>
      <c r="G69" s="33">
        <v>42.75</v>
      </c>
      <c r="H69" s="34">
        <v>0</v>
      </c>
      <c r="I69" s="35">
        <f>ROUND(G69*H69,P4)</f>
        <v>0</v>
      </c>
      <c r="J69" s="29"/>
      <c r="O69" s="36">
        <f>I69*0.21</f>
        <v>0</v>
      </c>
      <c r="P69">
        <v>3</v>
      </c>
    </row>
    <row r="70">
      <c r="A70" s="29" t="s">
        <v>34</v>
      </c>
      <c r="B70" s="37"/>
      <c r="C70" s="38"/>
      <c r="D70" s="38"/>
      <c r="E70" s="31" t="s">
        <v>70</v>
      </c>
      <c r="F70" s="38"/>
      <c r="G70" s="38"/>
      <c r="H70" s="38"/>
      <c r="I70" s="38"/>
      <c r="J70" s="39"/>
    </row>
    <row r="71">
      <c r="A71" s="29" t="s">
        <v>48</v>
      </c>
      <c r="B71" s="37"/>
      <c r="C71" s="38"/>
      <c r="D71" s="38"/>
      <c r="E71" s="43" t="s">
        <v>314</v>
      </c>
      <c r="F71" s="38"/>
      <c r="G71" s="38"/>
      <c r="H71" s="38"/>
      <c r="I71" s="38"/>
      <c r="J71" s="39"/>
    </row>
    <row r="72" ht="105">
      <c r="A72" s="29" t="s">
        <v>36</v>
      </c>
      <c r="B72" s="37"/>
      <c r="C72" s="38"/>
      <c r="D72" s="38"/>
      <c r="E72" s="31" t="s">
        <v>315</v>
      </c>
      <c r="F72" s="38"/>
      <c r="G72" s="38"/>
      <c r="H72" s="38"/>
      <c r="I72" s="38"/>
      <c r="J72" s="39"/>
    </row>
    <row r="73">
      <c r="A73" s="29" t="s">
        <v>29</v>
      </c>
      <c r="B73" s="29">
        <v>17</v>
      </c>
      <c r="C73" s="30" t="s">
        <v>122</v>
      </c>
      <c r="D73" s="29" t="s">
        <v>31</v>
      </c>
      <c r="E73" s="31" t="s">
        <v>123</v>
      </c>
      <c r="F73" s="32" t="s">
        <v>63</v>
      </c>
      <c r="G73" s="33">
        <v>20.899999999999999</v>
      </c>
      <c r="H73" s="34">
        <v>0</v>
      </c>
      <c r="I73" s="35">
        <f>ROUND(G73*H73,P4)</f>
        <v>0</v>
      </c>
      <c r="J73" s="29"/>
      <c r="O73" s="36">
        <f>I73*0.21</f>
        <v>0</v>
      </c>
      <c r="P73">
        <v>3</v>
      </c>
    </row>
    <row r="74">
      <c r="A74" s="29" t="s">
        <v>34</v>
      </c>
      <c r="B74" s="37"/>
      <c r="C74" s="38"/>
      <c r="D74" s="38"/>
      <c r="E74" s="44" t="s">
        <v>31</v>
      </c>
      <c r="F74" s="38"/>
      <c r="G74" s="38"/>
      <c r="H74" s="38"/>
      <c r="I74" s="38"/>
      <c r="J74" s="39"/>
    </row>
    <row r="75" ht="45">
      <c r="A75" s="29" t="s">
        <v>48</v>
      </c>
      <c r="B75" s="37"/>
      <c r="C75" s="38"/>
      <c r="D75" s="38"/>
      <c r="E75" s="43" t="s">
        <v>316</v>
      </c>
      <c r="F75" s="38"/>
      <c r="G75" s="38"/>
      <c r="H75" s="38"/>
      <c r="I75" s="38"/>
      <c r="J75" s="39"/>
    </row>
    <row r="76" ht="270">
      <c r="A76" s="29" t="s">
        <v>36</v>
      </c>
      <c r="B76" s="37"/>
      <c r="C76" s="38"/>
      <c r="D76" s="38"/>
      <c r="E76" s="31" t="s">
        <v>125</v>
      </c>
      <c r="F76" s="38"/>
      <c r="G76" s="38"/>
      <c r="H76" s="38"/>
      <c r="I76" s="38"/>
      <c r="J76" s="39"/>
    </row>
    <row r="77">
      <c r="A77" s="29" t="s">
        <v>29</v>
      </c>
      <c r="B77" s="29">
        <v>18</v>
      </c>
      <c r="C77" s="30" t="s">
        <v>317</v>
      </c>
      <c r="D77" s="29" t="s">
        <v>31</v>
      </c>
      <c r="E77" s="31" t="s">
        <v>318</v>
      </c>
      <c r="F77" s="32" t="s">
        <v>63</v>
      </c>
      <c r="G77" s="33">
        <v>4.5</v>
      </c>
      <c r="H77" s="34">
        <v>0</v>
      </c>
      <c r="I77" s="35">
        <f>ROUND(G77*H77,P4)</f>
        <v>0</v>
      </c>
      <c r="J77" s="29"/>
      <c r="O77" s="36">
        <f>I77*0.21</f>
        <v>0</v>
      </c>
      <c r="P77">
        <v>3</v>
      </c>
    </row>
    <row r="78" ht="30">
      <c r="A78" s="29" t="s">
        <v>34</v>
      </c>
      <c r="B78" s="37"/>
      <c r="C78" s="38"/>
      <c r="D78" s="38"/>
      <c r="E78" s="31" t="s">
        <v>319</v>
      </c>
      <c r="F78" s="38"/>
      <c r="G78" s="38"/>
      <c r="H78" s="38"/>
      <c r="I78" s="38"/>
      <c r="J78" s="39"/>
    </row>
    <row r="79">
      <c r="A79" s="29" t="s">
        <v>48</v>
      </c>
      <c r="B79" s="37"/>
      <c r="C79" s="38"/>
      <c r="D79" s="38"/>
      <c r="E79" s="43" t="s">
        <v>320</v>
      </c>
      <c r="F79" s="38"/>
      <c r="G79" s="38"/>
      <c r="H79" s="38"/>
      <c r="I79" s="38"/>
      <c r="J79" s="39"/>
    </row>
    <row r="80" ht="330">
      <c r="A80" s="29" t="s">
        <v>36</v>
      </c>
      <c r="B80" s="37"/>
      <c r="C80" s="38"/>
      <c r="D80" s="38"/>
      <c r="E80" s="31" t="s">
        <v>321</v>
      </c>
      <c r="F80" s="38"/>
      <c r="G80" s="38"/>
      <c r="H80" s="38"/>
      <c r="I80" s="38"/>
      <c r="J80" s="39"/>
    </row>
    <row r="81">
      <c r="A81" s="29" t="s">
        <v>29</v>
      </c>
      <c r="B81" s="29">
        <v>19</v>
      </c>
      <c r="C81" s="30" t="s">
        <v>126</v>
      </c>
      <c r="D81" s="29" t="s">
        <v>31</v>
      </c>
      <c r="E81" s="31" t="s">
        <v>127</v>
      </c>
      <c r="F81" s="32" t="s">
        <v>106</v>
      </c>
      <c r="G81" s="33">
        <v>82</v>
      </c>
      <c r="H81" s="34">
        <v>0</v>
      </c>
      <c r="I81" s="35">
        <f>ROUND(G81*H81,P4)</f>
        <v>0</v>
      </c>
      <c r="J81" s="29"/>
      <c r="O81" s="36">
        <f>I81*0.21</f>
        <v>0</v>
      </c>
      <c r="P81">
        <v>3</v>
      </c>
    </row>
    <row r="82">
      <c r="A82" s="29" t="s">
        <v>34</v>
      </c>
      <c r="B82" s="37"/>
      <c r="C82" s="38"/>
      <c r="D82" s="38"/>
      <c r="E82" s="31" t="s">
        <v>128</v>
      </c>
      <c r="F82" s="38"/>
      <c r="G82" s="38"/>
      <c r="H82" s="38"/>
      <c r="I82" s="38"/>
      <c r="J82" s="39"/>
    </row>
    <row r="83" ht="45">
      <c r="A83" s="29" t="s">
        <v>48</v>
      </c>
      <c r="B83" s="37"/>
      <c r="C83" s="38"/>
      <c r="D83" s="38"/>
      <c r="E83" s="43" t="s">
        <v>322</v>
      </c>
      <c r="F83" s="38"/>
      <c r="G83" s="38"/>
      <c r="H83" s="38"/>
      <c r="I83" s="38"/>
      <c r="J83" s="39"/>
    </row>
    <row r="84" ht="75">
      <c r="A84" s="29" t="s">
        <v>36</v>
      </c>
      <c r="B84" s="37"/>
      <c r="C84" s="38"/>
      <c r="D84" s="38"/>
      <c r="E84" s="31" t="s">
        <v>130</v>
      </c>
      <c r="F84" s="38"/>
      <c r="G84" s="38"/>
      <c r="H84" s="38"/>
      <c r="I84" s="38"/>
      <c r="J84" s="39"/>
    </row>
    <row r="85">
      <c r="A85" s="23" t="s">
        <v>26</v>
      </c>
      <c r="B85" s="24"/>
      <c r="C85" s="25" t="s">
        <v>131</v>
      </c>
      <c r="D85" s="26"/>
      <c r="E85" s="23" t="s">
        <v>132</v>
      </c>
      <c r="F85" s="26"/>
      <c r="G85" s="26"/>
      <c r="H85" s="26"/>
      <c r="I85" s="27">
        <f>SUMIFS(I86:I89,A86:A89,"P")</f>
        <v>0</v>
      </c>
      <c r="J85" s="28"/>
    </row>
    <row r="86">
      <c r="A86" s="29" t="s">
        <v>29</v>
      </c>
      <c r="B86" s="29">
        <v>20</v>
      </c>
      <c r="C86" s="30" t="s">
        <v>133</v>
      </c>
      <c r="D86" s="29" t="s">
        <v>31</v>
      </c>
      <c r="E86" s="31" t="s">
        <v>134</v>
      </c>
      <c r="F86" s="32" t="s">
        <v>63</v>
      </c>
      <c r="G86" s="33">
        <v>16.399999999999999</v>
      </c>
      <c r="H86" s="34">
        <v>0</v>
      </c>
      <c r="I86" s="35">
        <f>ROUND(G86*H86,P4)</f>
        <v>0</v>
      </c>
      <c r="J86" s="29"/>
      <c r="O86" s="36">
        <f>I86*0.21</f>
        <v>0</v>
      </c>
      <c r="P86">
        <v>3</v>
      </c>
    </row>
    <row r="87">
      <c r="A87" s="29" t="s">
        <v>34</v>
      </c>
      <c r="B87" s="37"/>
      <c r="C87" s="38"/>
      <c r="D87" s="38"/>
      <c r="E87" s="31" t="s">
        <v>135</v>
      </c>
      <c r="F87" s="38"/>
      <c r="G87" s="38"/>
      <c r="H87" s="38"/>
      <c r="I87" s="38"/>
      <c r="J87" s="39"/>
    </row>
    <row r="88">
      <c r="A88" s="29" t="s">
        <v>48</v>
      </c>
      <c r="B88" s="37"/>
      <c r="C88" s="38"/>
      <c r="D88" s="38"/>
      <c r="E88" s="43" t="s">
        <v>323</v>
      </c>
      <c r="F88" s="38"/>
      <c r="G88" s="38"/>
      <c r="H88" s="38"/>
      <c r="I88" s="38"/>
      <c r="J88" s="39"/>
    </row>
    <row r="89" ht="105">
      <c r="A89" s="29" t="s">
        <v>36</v>
      </c>
      <c r="B89" s="37"/>
      <c r="C89" s="38"/>
      <c r="D89" s="38"/>
      <c r="E89" s="31" t="s">
        <v>137</v>
      </c>
      <c r="F89" s="38"/>
      <c r="G89" s="38"/>
      <c r="H89" s="38"/>
      <c r="I89" s="38"/>
      <c r="J89" s="39"/>
    </row>
    <row r="90">
      <c r="A90" s="23" t="s">
        <v>26</v>
      </c>
      <c r="B90" s="24"/>
      <c r="C90" s="25" t="s">
        <v>145</v>
      </c>
      <c r="D90" s="26"/>
      <c r="E90" s="23" t="s">
        <v>146</v>
      </c>
      <c r="F90" s="26"/>
      <c r="G90" s="26"/>
      <c r="H90" s="26"/>
      <c r="I90" s="27">
        <f>SUMIFS(I91:I138,A91:A138,"P")</f>
        <v>0</v>
      </c>
      <c r="J90" s="28"/>
    </row>
    <row r="91">
      <c r="A91" s="29" t="s">
        <v>29</v>
      </c>
      <c r="B91" s="29">
        <v>21</v>
      </c>
      <c r="C91" s="30" t="s">
        <v>147</v>
      </c>
      <c r="D91" s="29" t="s">
        <v>31</v>
      </c>
      <c r="E91" s="31" t="s">
        <v>148</v>
      </c>
      <c r="F91" s="32" t="s">
        <v>63</v>
      </c>
      <c r="G91" s="33">
        <v>12.300000000000001</v>
      </c>
      <c r="H91" s="34">
        <v>0</v>
      </c>
      <c r="I91" s="35">
        <f>ROUND(G91*H91,P4)</f>
        <v>0</v>
      </c>
      <c r="J91" s="29"/>
      <c r="O91" s="36">
        <f>I91*0.21</f>
        <v>0</v>
      </c>
      <c r="P91">
        <v>3</v>
      </c>
    </row>
    <row r="92">
      <c r="A92" s="29" t="s">
        <v>34</v>
      </c>
      <c r="B92" s="37"/>
      <c r="C92" s="38"/>
      <c r="D92" s="38"/>
      <c r="E92" s="31" t="s">
        <v>149</v>
      </c>
      <c r="F92" s="38"/>
      <c r="G92" s="38"/>
      <c r="H92" s="38"/>
      <c r="I92" s="38"/>
      <c r="J92" s="39"/>
    </row>
    <row r="93">
      <c r="A93" s="29" t="s">
        <v>48</v>
      </c>
      <c r="B93" s="37"/>
      <c r="C93" s="38"/>
      <c r="D93" s="38"/>
      <c r="E93" s="43" t="s">
        <v>324</v>
      </c>
      <c r="F93" s="38"/>
      <c r="G93" s="38"/>
      <c r="H93" s="38"/>
      <c r="I93" s="38"/>
      <c r="J93" s="39"/>
    </row>
    <row r="94" ht="90">
      <c r="A94" s="29" t="s">
        <v>36</v>
      </c>
      <c r="B94" s="37"/>
      <c r="C94" s="38"/>
      <c r="D94" s="38"/>
      <c r="E94" s="31" t="s">
        <v>151</v>
      </c>
      <c r="F94" s="38"/>
      <c r="G94" s="38"/>
      <c r="H94" s="38"/>
      <c r="I94" s="38"/>
      <c r="J94" s="39"/>
    </row>
    <row r="95">
      <c r="A95" s="29" t="s">
        <v>29</v>
      </c>
      <c r="B95" s="29">
        <v>22</v>
      </c>
      <c r="C95" s="30" t="s">
        <v>147</v>
      </c>
      <c r="D95" s="29" t="s">
        <v>56</v>
      </c>
      <c r="E95" s="31" t="s">
        <v>148</v>
      </c>
      <c r="F95" s="32" t="s">
        <v>63</v>
      </c>
      <c r="G95" s="33">
        <v>4.0999999999999996</v>
      </c>
      <c r="H95" s="34">
        <v>0</v>
      </c>
      <c r="I95" s="35">
        <f>ROUND(G95*H95,P4)</f>
        <v>0</v>
      </c>
      <c r="J95" s="29"/>
      <c r="O95" s="36">
        <f>I95*0.21</f>
        <v>0</v>
      </c>
      <c r="P95">
        <v>3</v>
      </c>
    </row>
    <row r="96">
      <c r="A96" s="29" t="s">
        <v>34</v>
      </c>
      <c r="B96" s="37"/>
      <c r="C96" s="38"/>
      <c r="D96" s="38"/>
      <c r="E96" s="31" t="s">
        <v>149</v>
      </c>
      <c r="F96" s="38"/>
      <c r="G96" s="38"/>
      <c r="H96" s="38"/>
      <c r="I96" s="38"/>
      <c r="J96" s="39"/>
    </row>
    <row r="97">
      <c r="A97" s="29" t="s">
        <v>48</v>
      </c>
      <c r="B97" s="37"/>
      <c r="C97" s="38"/>
      <c r="D97" s="38"/>
      <c r="E97" s="43" t="s">
        <v>325</v>
      </c>
      <c r="F97" s="38"/>
      <c r="G97" s="38"/>
      <c r="H97" s="38"/>
      <c r="I97" s="38"/>
      <c r="J97" s="39"/>
    </row>
    <row r="98" ht="90">
      <c r="A98" s="29" t="s">
        <v>36</v>
      </c>
      <c r="B98" s="37"/>
      <c r="C98" s="38"/>
      <c r="D98" s="38"/>
      <c r="E98" s="31" t="s">
        <v>151</v>
      </c>
      <c r="F98" s="38"/>
      <c r="G98" s="38"/>
      <c r="H98" s="38"/>
      <c r="I98" s="38"/>
      <c r="J98" s="39"/>
    </row>
    <row r="99">
      <c r="A99" s="29" t="s">
        <v>29</v>
      </c>
      <c r="B99" s="29">
        <v>23</v>
      </c>
      <c r="C99" s="30" t="s">
        <v>157</v>
      </c>
      <c r="D99" s="29" t="s">
        <v>31</v>
      </c>
      <c r="E99" s="31" t="s">
        <v>158</v>
      </c>
      <c r="F99" s="32" t="s">
        <v>63</v>
      </c>
      <c r="G99" s="33">
        <v>0.059999999999999998</v>
      </c>
      <c r="H99" s="34">
        <v>0</v>
      </c>
      <c r="I99" s="35">
        <f>ROUND(G99*H99,P4)</f>
        <v>0</v>
      </c>
      <c r="J99" s="29"/>
      <c r="O99" s="36">
        <f>I99*0.21</f>
        <v>0</v>
      </c>
      <c r="P99">
        <v>3</v>
      </c>
    </row>
    <row r="100" ht="30">
      <c r="A100" s="29" t="s">
        <v>34</v>
      </c>
      <c r="B100" s="37"/>
      <c r="C100" s="38"/>
      <c r="D100" s="38"/>
      <c r="E100" s="31" t="s">
        <v>159</v>
      </c>
      <c r="F100" s="38"/>
      <c r="G100" s="38"/>
      <c r="H100" s="38"/>
      <c r="I100" s="38"/>
      <c r="J100" s="39"/>
    </row>
    <row r="101">
      <c r="A101" s="29" t="s">
        <v>48</v>
      </c>
      <c r="B101" s="37"/>
      <c r="C101" s="38"/>
      <c r="D101" s="38"/>
      <c r="E101" s="43" t="s">
        <v>326</v>
      </c>
      <c r="F101" s="38"/>
      <c r="G101" s="38"/>
      <c r="H101" s="38"/>
      <c r="I101" s="38"/>
      <c r="J101" s="39"/>
    </row>
    <row r="102" ht="90">
      <c r="A102" s="29" t="s">
        <v>36</v>
      </c>
      <c r="B102" s="37"/>
      <c r="C102" s="38"/>
      <c r="D102" s="38"/>
      <c r="E102" s="31" t="s">
        <v>151</v>
      </c>
      <c r="F102" s="38"/>
      <c r="G102" s="38"/>
      <c r="H102" s="38"/>
      <c r="I102" s="38"/>
      <c r="J102" s="39"/>
    </row>
    <row r="103">
      <c r="A103" s="29" t="s">
        <v>29</v>
      </c>
      <c r="B103" s="29">
        <v>24</v>
      </c>
      <c r="C103" s="30" t="s">
        <v>157</v>
      </c>
      <c r="D103" s="29" t="s">
        <v>56</v>
      </c>
      <c r="E103" s="31" t="s">
        <v>158</v>
      </c>
      <c r="F103" s="32" t="s">
        <v>63</v>
      </c>
      <c r="G103" s="33">
        <v>100.05</v>
      </c>
      <c r="H103" s="34">
        <v>0</v>
      </c>
      <c r="I103" s="35">
        <f>ROUND(G103*H103,P4)</f>
        <v>0</v>
      </c>
      <c r="J103" s="29"/>
      <c r="O103" s="36">
        <f>I103*0.21</f>
        <v>0</v>
      </c>
      <c r="P103">
        <v>3</v>
      </c>
    </row>
    <row r="104" ht="45">
      <c r="A104" s="29" t="s">
        <v>34</v>
      </c>
      <c r="B104" s="37"/>
      <c r="C104" s="38"/>
      <c r="D104" s="38"/>
      <c r="E104" s="31" t="s">
        <v>161</v>
      </c>
      <c r="F104" s="38"/>
      <c r="G104" s="38"/>
      <c r="H104" s="38"/>
      <c r="I104" s="38"/>
      <c r="J104" s="39"/>
    </row>
    <row r="105" ht="60">
      <c r="A105" s="29" t="s">
        <v>48</v>
      </c>
      <c r="B105" s="37"/>
      <c r="C105" s="38"/>
      <c r="D105" s="38"/>
      <c r="E105" s="43" t="s">
        <v>327</v>
      </c>
      <c r="F105" s="38"/>
      <c r="G105" s="38"/>
      <c r="H105" s="38"/>
      <c r="I105" s="38"/>
      <c r="J105" s="39"/>
    </row>
    <row r="106" ht="90">
      <c r="A106" s="29" t="s">
        <v>36</v>
      </c>
      <c r="B106" s="37"/>
      <c r="C106" s="38"/>
      <c r="D106" s="38"/>
      <c r="E106" s="31" t="s">
        <v>151</v>
      </c>
      <c r="F106" s="38"/>
      <c r="G106" s="38"/>
      <c r="H106" s="38"/>
      <c r="I106" s="38"/>
      <c r="J106" s="39"/>
    </row>
    <row r="107">
      <c r="A107" s="29" t="s">
        <v>29</v>
      </c>
      <c r="B107" s="29">
        <v>25</v>
      </c>
      <c r="C107" s="30" t="s">
        <v>163</v>
      </c>
      <c r="D107" s="29" t="s">
        <v>31</v>
      </c>
      <c r="E107" s="31" t="s">
        <v>164</v>
      </c>
      <c r="F107" s="32" t="s">
        <v>63</v>
      </c>
      <c r="G107" s="33">
        <v>4.0999999999999996</v>
      </c>
      <c r="H107" s="34">
        <v>0</v>
      </c>
      <c r="I107" s="35">
        <f>ROUND(G107*H107,P4)</f>
        <v>0</v>
      </c>
      <c r="J107" s="29"/>
      <c r="O107" s="36">
        <f>I107*0.21</f>
        <v>0</v>
      </c>
      <c r="P107">
        <v>3</v>
      </c>
    </row>
    <row r="108" ht="45">
      <c r="A108" s="29" t="s">
        <v>34</v>
      </c>
      <c r="B108" s="37"/>
      <c r="C108" s="38"/>
      <c r="D108" s="38"/>
      <c r="E108" s="31" t="s">
        <v>328</v>
      </c>
      <c r="F108" s="38"/>
      <c r="G108" s="38"/>
      <c r="H108" s="38"/>
      <c r="I108" s="38"/>
      <c r="J108" s="39"/>
    </row>
    <row r="109" ht="30">
      <c r="A109" s="29" t="s">
        <v>48</v>
      </c>
      <c r="B109" s="37"/>
      <c r="C109" s="38"/>
      <c r="D109" s="38"/>
      <c r="E109" s="43" t="s">
        <v>329</v>
      </c>
      <c r="F109" s="38"/>
      <c r="G109" s="38"/>
      <c r="H109" s="38"/>
      <c r="I109" s="38"/>
      <c r="J109" s="39"/>
    </row>
    <row r="110" ht="150">
      <c r="A110" s="29" t="s">
        <v>36</v>
      </c>
      <c r="B110" s="37"/>
      <c r="C110" s="38"/>
      <c r="D110" s="38"/>
      <c r="E110" s="31" t="s">
        <v>167</v>
      </c>
      <c r="F110" s="38"/>
      <c r="G110" s="38"/>
      <c r="H110" s="38"/>
      <c r="I110" s="38"/>
      <c r="J110" s="39"/>
    </row>
    <row r="111">
      <c r="A111" s="29" t="s">
        <v>29</v>
      </c>
      <c r="B111" s="29">
        <v>26</v>
      </c>
      <c r="C111" s="30" t="s">
        <v>168</v>
      </c>
      <c r="D111" s="29" t="s">
        <v>31</v>
      </c>
      <c r="E111" s="31" t="s">
        <v>169</v>
      </c>
      <c r="F111" s="32" t="s">
        <v>106</v>
      </c>
      <c r="G111" s="33">
        <v>2001</v>
      </c>
      <c r="H111" s="34">
        <v>0</v>
      </c>
      <c r="I111" s="35">
        <f>ROUND(G111*H111,P4)</f>
        <v>0</v>
      </c>
      <c r="J111" s="29"/>
      <c r="O111" s="36">
        <f>I111*0.21</f>
        <v>0</v>
      </c>
      <c r="P111">
        <v>3</v>
      </c>
    </row>
    <row r="112" ht="60">
      <c r="A112" s="29" t="s">
        <v>34</v>
      </c>
      <c r="B112" s="37"/>
      <c r="C112" s="38"/>
      <c r="D112" s="38"/>
      <c r="E112" s="31" t="s">
        <v>170</v>
      </c>
      <c r="F112" s="38"/>
      <c r="G112" s="38"/>
      <c r="H112" s="38"/>
      <c r="I112" s="38"/>
      <c r="J112" s="39"/>
    </row>
    <row r="113">
      <c r="A113" s="29" t="s">
        <v>48</v>
      </c>
      <c r="B113" s="37"/>
      <c r="C113" s="38"/>
      <c r="D113" s="38"/>
      <c r="E113" s="43" t="s">
        <v>330</v>
      </c>
      <c r="F113" s="38"/>
      <c r="G113" s="38"/>
      <c r="H113" s="38"/>
      <c r="I113" s="38"/>
      <c r="J113" s="39"/>
    </row>
    <row r="114" ht="120">
      <c r="A114" s="29" t="s">
        <v>36</v>
      </c>
      <c r="B114" s="37"/>
      <c r="C114" s="38"/>
      <c r="D114" s="38"/>
      <c r="E114" s="31" t="s">
        <v>172</v>
      </c>
      <c r="F114" s="38"/>
      <c r="G114" s="38"/>
      <c r="H114" s="38"/>
      <c r="I114" s="38"/>
      <c r="J114" s="39"/>
    </row>
    <row r="115">
      <c r="A115" s="29" t="s">
        <v>29</v>
      </c>
      <c r="B115" s="29">
        <v>27</v>
      </c>
      <c r="C115" s="30" t="s">
        <v>173</v>
      </c>
      <c r="D115" s="29" t="s">
        <v>31</v>
      </c>
      <c r="E115" s="31" t="s">
        <v>174</v>
      </c>
      <c r="F115" s="32" t="s">
        <v>106</v>
      </c>
      <c r="G115" s="33">
        <v>50</v>
      </c>
      <c r="H115" s="34">
        <v>0</v>
      </c>
      <c r="I115" s="35">
        <f>ROUND(G115*H115,P4)</f>
        <v>0</v>
      </c>
      <c r="J115" s="29"/>
      <c r="O115" s="36">
        <f>I115*0.21</f>
        <v>0</v>
      </c>
      <c r="P115">
        <v>3</v>
      </c>
    </row>
    <row r="116" ht="60">
      <c r="A116" s="29" t="s">
        <v>34</v>
      </c>
      <c r="B116" s="37"/>
      <c r="C116" s="38"/>
      <c r="D116" s="38"/>
      <c r="E116" s="31" t="s">
        <v>331</v>
      </c>
      <c r="F116" s="38"/>
      <c r="G116" s="38"/>
      <c r="H116" s="38"/>
      <c r="I116" s="38"/>
      <c r="J116" s="39"/>
    </row>
    <row r="117">
      <c r="A117" s="29" t="s">
        <v>48</v>
      </c>
      <c r="B117" s="37"/>
      <c r="C117" s="38"/>
      <c r="D117" s="38"/>
      <c r="E117" s="43" t="s">
        <v>332</v>
      </c>
      <c r="F117" s="38"/>
      <c r="G117" s="38"/>
      <c r="H117" s="38"/>
      <c r="I117" s="38"/>
      <c r="J117" s="39"/>
    </row>
    <row r="118" ht="120">
      <c r="A118" s="29" t="s">
        <v>36</v>
      </c>
      <c r="B118" s="37"/>
      <c r="C118" s="38"/>
      <c r="D118" s="38"/>
      <c r="E118" s="31" t="s">
        <v>177</v>
      </c>
      <c r="F118" s="38"/>
      <c r="G118" s="38"/>
      <c r="H118" s="38"/>
      <c r="I118" s="38"/>
      <c r="J118" s="39"/>
    </row>
    <row r="119">
      <c r="A119" s="29" t="s">
        <v>29</v>
      </c>
      <c r="B119" s="29">
        <v>28</v>
      </c>
      <c r="C119" s="30" t="s">
        <v>178</v>
      </c>
      <c r="D119" s="29" t="s">
        <v>31</v>
      </c>
      <c r="E119" s="31" t="s">
        <v>179</v>
      </c>
      <c r="F119" s="32" t="s">
        <v>106</v>
      </c>
      <c r="G119" s="33">
        <v>2243</v>
      </c>
      <c r="H119" s="34">
        <v>0</v>
      </c>
      <c r="I119" s="35">
        <f>ROUND(G119*H119,P4)</f>
        <v>0</v>
      </c>
      <c r="J119" s="29"/>
      <c r="O119" s="36">
        <f>I119*0.21</f>
        <v>0</v>
      </c>
      <c r="P119">
        <v>3</v>
      </c>
    </row>
    <row r="120" ht="30">
      <c r="A120" s="29" t="s">
        <v>34</v>
      </c>
      <c r="B120" s="37"/>
      <c r="C120" s="38"/>
      <c r="D120" s="38"/>
      <c r="E120" s="31" t="s">
        <v>267</v>
      </c>
      <c r="F120" s="38"/>
      <c r="G120" s="38"/>
      <c r="H120" s="38"/>
      <c r="I120" s="38"/>
      <c r="J120" s="39"/>
    </row>
    <row r="121" ht="75">
      <c r="A121" s="29" t="s">
        <v>48</v>
      </c>
      <c r="B121" s="37"/>
      <c r="C121" s="38"/>
      <c r="D121" s="38"/>
      <c r="E121" s="43" t="s">
        <v>333</v>
      </c>
      <c r="F121" s="38"/>
      <c r="G121" s="38"/>
      <c r="H121" s="38"/>
      <c r="I121" s="38"/>
      <c r="J121" s="39"/>
    </row>
    <row r="122" ht="120">
      <c r="A122" s="29" t="s">
        <v>36</v>
      </c>
      <c r="B122" s="37"/>
      <c r="C122" s="38"/>
      <c r="D122" s="38"/>
      <c r="E122" s="31" t="s">
        <v>182</v>
      </c>
      <c r="F122" s="38"/>
      <c r="G122" s="38"/>
      <c r="H122" s="38"/>
      <c r="I122" s="38"/>
      <c r="J122" s="39"/>
    </row>
    <row r="123">
      <c r="A123" s="29" t="s">
        <v>29</v>
      </c>
      <c r="B123" s="29">
        <v>29</v>
      </c>
      <c r="C123" s="30" t="s">
        <v>183</v>
      </c>
      <c r="D123" s="29" t="s">
        <v>31</v>
      </c>
      <c r="E123" s="31" t="s">
        <v>184</v>
      </c>
      <c r="F123" s="32" t="s">
        <v>106</v>
      </c>
      <c r="G123" s="33">
        <v>2091</v>
      </c>
      <c r="H123" s="34">
        <v>0</v>
      </c>
      <c r="I123" s="35">
        <f>ROUND(G123*H123,P4)</f>
        <v>0</v>
      </c>
      <c r="J123" s="29"/>
      <c r="O123" s="36">
        <f>I123*0.21</f>
        <v>0</v>
      </c>
      <c r="P123">
        <v>3</v>
      </c>
    </row>
    <row r="124" ht="30">
      <c r="A124" s="29" t="s">
        <v>34</v>
      </c>
      <c r="B124" s="37"/>
      <c r="C124" s="38"/>
      <c r="D124" s="38"/>
      <c r="E124" s="31" t="s">
        <v>185</v>
      </c>
      <c r="F124" s="38"/>
      <c r="G124" s="38"/>
      <c r="H124" s="38"/>
      <c r="I124" s="38"/>
      <c r="J124" s="39"/>
    </row>
    <row r="125" ht="75">
      <c r="A125" s="29" t="s">
        <v>48</v>
      </c>
      <c r="B125" s="37"/>
      <c r="C125" s="38"/>
      <c r="D125" s="38"/>
      <c r="E125" s="43" t="s">
        <v>334</v>
      </c>
      <c r="F125" s="38"/>
      <c r="G125" s="38"/>
      <c r="H125" s="38"/>
      <c r="I125" s="38"/>
      <c r="J125" s="39"/>
    </row>
    <row r="126" ht="195">
      <c r="A126" s="29" t="s">
        <v>36</v>
      </c>
      <c r="B126" s="37"/>
      <c r="C126" s="38"/>
      <c r="D126" s="38"/>
      <c r="E126" s="31" t="s">
        <v>187</v>
      </c>
      <c r="F126" s="38"/>
      <c r="G126" s="38"/>
      <c r="H126" s="38"/>
      <c r="I126" s="38"/>
      <c r="J126" s="39"/>
    </row>
    <row r="127">
      <c r="A127" s="29" t="s">
        <v>29</v>
      </c>
      <c r="B127" s="29">
        <v>30</v>
      </c>
      <c r="C127" s="30" t="s">
        <v>188</v>
      </c>
      <c r="D127" s="29" t="s">
        <v>31</v>
      </c>
      <c r="E127" s="31" t="s">
        <v>189</v>
      </c>
      <c r="F127" s="32" t="s">
        <v>106</v>
      </c>
      <c r="G127" s="33">
        <v>2097</v>
      </c>
      <c r="H127" s="34">
        <v>0</v>
      </c>
      <c r="I127" s="35">
        <f>ROUND(G127*H127,P4)</f>
        <v>0</v>
      </c>
      <c r="J127" s="29"/>
      <c r="O127" s="36">
        <f>I127*0.21</f>
        <v>0</v>
      </c>
      <c r="P127">
        <v>3</v>
      </c>
    </row>
    <row r="128" ht="30">
      <c r="A128" s="29" t="s">
        <v>34</v>
      </c>
      <c r="B128" s="37"/>
      <c r="C128" s="38"/>
      <c r="D128" s="38"/>
      <c r="E128" s="31" t="s">
        <v>190</v>
      </c>
      <c r="F128" s="38"/>
      <c r="G128" s="38"/>
      <c r="H128" s="38"/>
      <c r="I128" s="38"/>
      <c r="J128" s="39"/>
    </row>
    <row r="129" ht="75">
      <c r="A129" s="29" t="s">
        <v>48</v>
      </c>
      <c r="B129" s="37"/>
      <c r="C129" s="38"/>
      <c r="D129" s="38"/>
      <c r="E129" s="43" t="s">
        <v>335</v>
      </c>
      <c r="F129" s="38"/>
      <c r="G129" s="38"/>
      <c r="H129" s="38"/>
      <c r="I129" s="38"/>
      <c r="J129" s="39"/>
    </row>
    <row r="130" ht="195">
      <c r="A130" s="29" t="s">
        <v>36</v>
      </c>
      <c r="B130" s="37"/>
      <c r="C130" s="38"/>
      <c r="D130" s="38"/>
      <c r="E130" s="31" t="s">
        <v>187</v>
      </c>
      <c r="F130" s="38"/>
      <c r="G130" s="38"/>
      <c r="H130" s="38"/>
      <c r="I130" s="38"/>
      <c r="J130" s="39"/>
    </row>
    <row r="131">
      <c r="A131" s="29" t="s">
        <v>29</v>
      </c>
      <c r="B131" s="29">
        <v>31</v>
      </c>
      <c r="C131" s="30" t="s">
        <v>192</v>
      </c>
      <c r="D131" s="29" t="s">
        <v>31</v>
      </c>
      <c r="E131" s="31" t="s">
        <v>193</v>
      </c>
      <c r="F131" s="32" t="s">
        <v>106</v>
      </c>
      <c r="G131" s="33">
        <v>7</v>
      </c>
      <c r="H131" s="34">
        <v>0</v>
      </c>
      <c r="I131" s="35">
        <f>ROUND(G131*H131,P4)</f>
        <v>0</v>
      </c>
      <c r="J131" s="29"/>
      <c r="O131" s="36">
        <f>I131*0.21</f>
        <v>0</v>
      </c>
      <c r="P131">
        <v>3</v>
      </c>
    </row>
    <row r="132" ht="45">
      <c r="A132" s="29" t="s">
        <v>34</v>
      </c>
      <c r="B132" s="37"/>
      <c r="C132" s="38"/>
      <c r="D132" s="38"/>
      <c r="E132" s="31" t="s">
        <v>336</v>
      </c>
      <c r="F132" s="38"/>
      <c r="G132" s="38"/>
      <c r="H132" s="38"/>
      <c r="I132" s="38"/>
      <c r="J132" s="39"/>
    </row>
    <row r="133">
      <c r="A133" s="29" t="s">
        <v>48</v>
      </c>
      <c r="B133" s="37"/>
      <c r="C133" s="38"/>
      <c r="D133" s="38"/>
      <c r="E133" s="43" t="s">
        <v>337</v>
      </c>
      <c r="F133" s="38"/>
      <c r="G133" s="38"/>
      <c r="H133" s="38"/>
      <c r="I133" s="38"/>
      <c r="J133" s="39"/>
    </row>
    <row r="134" ht="225">
      <c r="A134" s="29" t="s">
        <v>36</v>
      </c>
      <c r="B134" s="37"/>
      <c r="C134" s="38"/>
      <c r="D134" s="38"/>
      <c r="E134" s="31" t="s">
        <v>196</v>
      </c>
      <c r="F134" s="38"/>
      <c r="G134" s="38"/>
      <c r="H134" s="38"/>
      <c r="I134" s="38"/>
      <c r="J134" s="39"/>
    </row>
    <row r="135">
      <c r="A135" s="29" t="s">
        <v>29</v>
      </c>
      <c r="B135" s="29">
        <v>32</v>
      </c>
      <c r="C135" s="30" t="s">
        <v>197</v>
      </c>
      <c r="D135" s="29" t="s">
        <v>31</v>
      </c>
      <c r="E135" s="31" t="s">
        <v>198</v>
      </c>
      <c r="F135" s="32" t="s">
        <v>84</v>
      </c>
      <c r="G135" s="33">
        <v>333.60000000000002</v>
      </c>
      <c r="H135" s="34">
        <v>0</v>
      </c>
      <c r="I135" s="35">
        <f>ROUND(G135*H135,P4)</f>
        <v>0</v>
      </c>
      <c r="J135" s="29"/>
      <c r="O135" s="36">
        <f>I135*0.21</f>
        <v>0</v>
      </c>
      <c r="P135">
        <v>3</v>
      </c>
    </row>
    <row r="136">
      <c r="A136" s="29" t="s">
        <v>34</v>
      </c>
      <c r="B136" s="37"/>
      <c r="C136" s="38"/>
      <c r="D136" s="38"/>
      <c r="E136" s="31" t="s">
        <v>199</v>
      </c>
      <c r="F136" s="38"/>
      <c r="G136" s="38"/>
      <c r="H136" s="38"/>
      <c r="I136" s="38"/>
      <c r="J136" s="39"/>
    </row>
    <row r="137" ht="45">
      <c r="A137" s="29" t="s">
        <v>48</v>
      </c>
      <c r="B137" s="37"/>
      <c r="C137" s="38"/>
      <c r="D137" s="38"/>
      <c r="E137" s="43" t="s">
        <v>338</v>
      </c>
      <c r="F137" s="38"/>
      <c r="G137" s="38"/>
      <c r="H137" s="38"/>
      <c r="I137" s="38"/>
      <c r="J137" s="39"/>
    </row>
    <row r="138" ht="75">
      <c r="A138" s="29" t="s">
        <v>36</v>
      </c>
      <c r="B138" s="37"/>
      <c r="C138" s="38"/>
      <c r="D138" s="38"/>
      <c r="E138" s="31" t="s">
        <v>201</v>
      </c>
      <c r="F138" s="38"/>
      <c r="G138" s="38"/>
      <c r="H138" s="38"/>
      <c r="I138" s="38"/>
      <c r="J138" s="39"/>
    </row>
    <row r="139">
      <c r="A139" s="23" t="s">
        <v>26</v>
      </c>
      <c r="B139" s="24"/>
      <c r="C139" s="25" t="s">
        <v>202</v>
      </c>
      <c r="D139" s="26"/>
      <c r="E139" s="23" t="s">
        <v>203</v>
      </c>
      <c r="F139" s="26"/>
      <c r="G139" s="26"/>
      <c r="H139" s="26"/>
      <c r="I139" s="27">
        <f>SUMIFS(I140:I155,A140:A155,"P")</f>
        <v>0</v>
      </c>
      <c r="J139" s="28"/>
    </row>
    <row r="140">
      <c r="A140" s="29" t="s">
        <v>29</v>
      </c>
      <c r="B140" s="29">
        <v>33</v>
      </c>
      <c r="C140" s="30" t="s">
        <v>339</v>
      </c>
      <c r="D140" s="29" t="s">
        <v>31</v>
      </c>
      <c r="E140" s="31" t="s">
        <v>340</v>
      </c>
      <c r="F140" s="32" t="s">
        <v>206</v>
      </c>
      <c r="G140" s="33">
        <v>1</v>
      </c>
      <c r="H140" s="34">
        <v>0</v>
      </c>
      <c r="I140" s="35">
        <f>ROUND(G140*H140,P4)</f>
        <v>0</v>
      </c>
      <c r="J140" s="29"/>
      <c r="O140" s="36">
        <f>I140*0.21</f>
        <v>0</v>
      </c>
      <c r="P140">
        <v>3</v>
      </c>
    </row>
    <row r="141" ht="45">
      <c r="A141" s="29" t="s">
        <v>34</v>
      </c>
      <c r="B141" s="37"/>
      <c r="C141" s="38"/>
      <c r="D141" s="38"/>
      <c r="E141" s="31" t="s">
        <v>341</v>
      </c>
      <c r="F141" s="38"/>
      <c r="G141" s="38"/>
      <c r="H141" s="38"/>
      <c r="I141" s="38"/>
      <c r="J141" s="39"/>
    </row>
    <row r="142">
      <c r="A142" s="29" t="s">
        <v>48</v>
      </c>
      <c r="B142" s="37"/>
      <c r="C142" s="38"/>
      <c r="D142" s="38"/>
      <c r="E142" s="43" t="s">
        <v>208</v>
      </c>
      <c r="F142" s="38"/>
      <c r="G142" s="38"/>
      <c r="H142" s="38"/>
      <c r="I142" s="38"/>
      <c r="J142" s="39"/>
    </row>
    <row r="143" ht="120">
      <c r="A143" s="29" t="s">
        <v>36</v>
      </c>
      <c r="B143" s="37"/>
      <c r="C143" s="38"/>
      <c r="D143" s="38"/>
      <c r="E143" s="31" t="s">
        <v>342</v>
      </c>
      <c r="F143" s="38"/>
      <c r="G143" s="38"/>
      <c r="H143" s="38"/>
      <c r="I143" s="38"/>
      <c r="J143" s="39"/>
    </row>
    <row r="144">
      <c r="A144" s="29" t="s">
        <v>29</v>
      </c>
      <c r="B144" s="29">
        <v>34</v>
      </c>
      <c r="C144" s="30" t="s">
        <v>343</v>
      </c>
      <c r="D144" s="29" t="s">
        <v>31</v>
      </c>
      <c r="E144" s="31" t="s">
        <v>344</v>
      </c>
      <c r="F144" s="32" t="s">
        <v>206</v>
      </c>
      <c r="G144" s="33">
        <v>2</v>
      </c>
      <c r="H144" s="34">
        <v>0</v>
      </c>
      <c r="I144" s="35">
        <f>ROUND(G144*H144,P4)</f>
        <v>0</v>
      </c>
      <c r="J144" s="29"/>
      <c r="O144" s="36">
        <f>I144*0.21</f>
        <v>0</v>
      </c>
      <c r="P144">
        <v>3</v>
      </c>
    </row>
    <row r="145" ht="120">
      <c r="A145" s="29" t="s">
        <v>34</v>
      </c>
      <c r="B145" s="37"/>
      <c r="C145" s="38"/>
      <c r="D145" s="38"/>
      <c r="E145" s="31" t="s">
        <v>345</v>
      </c>
      <c r="F145" s="38"/>
      <c r="G145" s="38"/>
      <c r="H145" s="38"/>
      <c r="I145" s="38"/>
      <c r="J145" s="39"/>
    </row>
    <row r="146">
      <c r="A146" s="29" t="s">
        <v>48</v>
      </c>
      <c r="B146" s="37"/>
      <c r="C146" s="38"/>
      <c r="D146" s="38"/>
      <c r="E146" s="43" t="s">
        <v>346</v>
      </c>
      <c r="F146" s="38"/>
      <c r="G146" s="38"/>
      <c r="H146" s="38"/>
      <c r="I146" s="38"/>
      <c r="J146" s="39"/>
    </row>
    <row r="147" ht="75">
      <c r="A147" s="29" t="s">
        <v>36</v>
      </c>
      <c r="B147" s="37"/>
      <c r="C147" s="38"/>
      <c r="D147" s="38"/>
      <c r="E147" s="31" t="s">
        <v>209</v>
      </c>
      <c r="F147" s="38"/>
      <c r="G147" s="38"/>
      <c r="H147" s="38"/>
      <c r="I147" s="38"/>
      <c r="J147" s="39"/>
    </row>
    <row r="148">
      <c r="A148" s="29" t="s">
        <v>29</v>
      </c>
      <c r="B148" s="29">
        <v>35</v>
      </c>
      <c r="C148" s="30" t="s">
        <v>347</v>
      </c>
      <c r="D148" s="29" t="s">
        <v>31</v>
      </c>
      <c r="E148" s="31" t="s">
        <v>348</v>
      </c>
      <c r="F148" s="32" t="s">
        <v>63</v>
      </c>
      <c r="G148" s="33">
        <v>0.69999999999999996</v>
      </c>
      <c r="H148" s="34">
        <v>0</v>
      </c>
      <c r="I148" s="35">
        <f>ROUND(G148*H148,P4)</f>
        <v>0</v>
      </c>
      <c r="J148" s="29"/>
      <c r="O148" s="36">
        <f>I148*0.21</f>
        <v>0</v>
      </c>
      <c r="P148">
        <v>3</v>
      </c>
    </row>
    <row r="149" ht="30">
      <c r="A149" s="29" t="s">
        <v>34</v>
      </c>
      <c r="B149" s="37"/>
      <c r="C149" s="38"/>
      <c r="D149" s="38"/>
      <c r="E149" s="31" t="s">
        <v>349</v>
      </c>
      <c r="F149" s="38"/>
      <c r="G149" s="38"/>
      <c r="H149" s="38"/>
      <c r="I149" s="38"/>
      <c r="J149" s="39"/>
    </row>
    <row r="150" ht="45">
      <c r="A150" s="29" t="s">
        <v>48</v>
      </c>
      <c r="B150" s="37"/>
      <c r="C150" s="38"/>
      <c r="D150" s="38"/>
      <c r="E150" s="43" t="s">
        <v>350</v>
      </c>
      <c r="F150" s="38"/>
      <c r="G150" s="38"/>
      <c r="H150" s="38"/>
      <c r="I150" s="38"/>
      <c r="J150" s="39"/>
    </row>
    <row r="151" ht="409.5">
      <c r="A151" s="29" t="s">
        <v>36</v>
      </c>
      <c r="B151" s="37"/>
      <c r="C151" s="38"/>
      <c r="D151" s="38"/>
      <c r="E151" s="31" t="s">
        <v>351</v>
      </c>
      <c r="F151" s="38"/>
      <c r="G151" s="38"/>
      <c r="H151" s="38"/>
      <c r="I151" s="38"/>
      <c r="J151" s="39"/>
    </row>
    <row r="152">
      <c r="A152" s="29" t="s">
        <v>29</v>
      </c>
      <c r="B152" s="29">
        <v>36</v>
      </c>
      <c r="C152" s="30" t="s">
        <v>352</v>
      </c>
      <c r="D152" s="29" t="s">
        <v>31</v>
      </c>
      <c r="E152" s="31" t="s">
        <v>353</v>
      </c>
      <c r="F152" s="32" t="s">
        <v>206</v>
      </c>
      <c r="G152" s="33">
        <v>1</v>
      </c>
      <c r="H152" s="34">
        <v>0</v>
      </c>
      <c r="I152" s="35">
        <f>ROUND(G152*H152,P4)</f>
        <v>0</v>
      </c>
      <c r="J152" s="29"/>
      <c r="O152" s="36">
        <f>I152*0.21</f>
        <v>0</v>
      </c>
      <c r="P152">
        <v>3</v>
      </c>
    </row>
    <row r="153">
      <c r="A153" s="29" t="s">
        <v>34</v>
      </c>
      <c r="B153" s="37"/>
      <c r="C153" s="38"/>
      <c r="D153" s="38"/>
      <c r="E153" s="31" t="s">
        <v>354</v>
      </c>
      <c r="F153" s="38"/>
      <c r="G153" s="38"/>
      <c r="H153" s="38"/>
      <c r="I153" s="38"/>
      <c r="J153" s="39"/>
    </row>
    <row r="154">
      <c r="A154" s="29" t="s">
        <v>48</v>
      </c>
      <c r="B154" s="37"/>
      <c r="C154" s="38"/>
      <c r="D154" s="38"/>
      <c r="E154" s="43" t="s">
        <v>208</v>
      </c>
      <c r="F154" s="38"/>
      <c r="G154" s="38"/>
      <c r="H154" s="38"/>
      <c r="I154" s="38"/>
      <c r="J154" s="39"/>
    </row>
    <row r="155" ht="75">
      <c r="A155" s="29" t="s">
        <v>36</v>
      </c>
      <c r="B155" s="37"/>
      <c r="C155" s="38"/>
      <c r="D155" s="38"/>
      <c r="E155" s="31" t="s">
        <v>355</v>
      </c>
      <c r="F155" s="38"/>
      <c r="G155" s="38"/>
      <c r="H155" s="38"/>
      <c r="I155" s="38"/>
      <c r="J155" s="39"/>
    </row>
    <row r="156">
      <c r="A156" s="23" t="s">
        <v>26</v>
      </c>
      <c r="B156" s="24"/>
      <c r="C156" s="25" t="s">
        <v>210</v>
      </c>
      <c r="D156" s="26"/>
      <c r="E156" s="23" t="s">
        <v>211</v>
      </c>
      <c r="F156" s="26"/>
      <c r="G156" s="26"/>
      <c r="H156" s="26"/>
      <c r="I156" s="27">
        <f>SUMIFS(I157:I184,A157:A184,"P")</f>
        <v>0</v>
      </c>
      <c r="J156" s="28"/>
    </row>
    <row r="157">
      <c r="A157" s="29" t="s">
        <v>29</v>
      </c>
      <c r="B157" s="29">
        <v>37</v>
      </c>
      <c r="C157" s="30" t="s">
        <v>212</v>
      </c>
      <c r="D157" s="29" t="s">
        <v>31</v>
      </c>
      <c r="E157" s="31" t="s">
        <v>213</v>
      </c>
      <c r="F157" s="32" t="s">
        <v>206</v>
      </c>
      <c r="G157" s="33">
        <v>3</v>
      </c>
      <c r="H157" s="34">
        <v>0</v>
      </c>
      <c r="I157" s="35">
        <f>ROUND(G157*H157,P4)</f>
        <v>0</v>
      </c>
      <c r="J157" s="29"/>
      <c r="O157" s="36">
        <f>I157*0.21</f>
        <v>0</v>
      </c>
      <c r="P157">
        <v>3</v>
      </c>
    </row>
    <row r="158">
      <c r="A158" s="29" t="s">
        <v>34</v>
      </c>
      <c r="B158" s="37"/>
      <c r="C158" s="38"/>
      <c r="D158" s="38"/>
      <c r="E158" s="31" t="s">
        <v>214</v>
      </c>
      <c r="F158" s="38"/>
      <c r="G158" s="38"/>
      <c r="H158" s="38"/>
      <c r="I158" s="38"/>
      <c r="J158" s="39"/>
    </row>
    <row r="159">
      <c r="A159" s="29" t="s">
        <v>48</v>
      </c>
      <c r="B159" s="37"/>
      <c r="C159" s="38"/>
      <c r="D159" s="38"/>
      <c r="E159" s="43" t="s">
        <v>356</v>
      </c>
      <c r="F159" s="38"/>
      <c r="G159" s="38"/>
      <c r="H159" s="38"/>
      <c r="I159" s="38"/>
      <c r="J159" s="39"/>
    </row>
    <row r="160" ht="90">
      <c r="A160" s="29" t="s">
        <v>36</v>
      </c>
      <c r="B160" s="37"/>
      <c r="C160" s="38"/>
      <c r="D160" s="38"/>
      <c r="E160" s="31" t="s">
        <v>216</v>
      </c>
      <c r="F160" s="38"/>
      <c r="G160" s="38"/>
      <c r="H160" s="38"/>
      <c r="I160" s="38"/>
      <c r="J160" s="39"/>
    </row>
    <row r="161" ht="30">
      <c r="A161" s="29" t="s">
        <v>29</v>
      </c>
      <c r="B161" s="29">
        <v>38</v>
      </c>
      <c r="C161" s="30" t="s">
        <v>279</v>
      </c>
      <c r="D161" s="29" t="s">
        <v>31</v>
      </c>
      <c r="E161" s="31" t="s">
        <v>280</v>
      </c>
      <c r="F161" s="32" t="s">
        <v>106</v>
      </c>
      <c r="G161" s="33">
        <v>14</v>
      </c>
      <c r="H161" s="34">
        <v>0</v>
      </c>
      <c r="I161" s="35">
        <f>ROUND(G161*H161,P4)</f>
        <v>0</v>
      </c>
      <c r="J161" s="29"/>
      <c r="O161" s="36">
        <f>I161*0.21</f>
        <v>0</v>
      </c>
      <c r="P161">
        <v>3</v>
      </c>
    </row>
    <row r="162">
      <c r="A162" s="29" t="s">
        <v>34</v>
      </c>
      <c r="B162" s="37"/>
      <c r="C162" s="38"/>
      <c r="D162" s="38"/>
      <c r="E162" s="31" t="s">
        <v>281</v>
      </c>
      <c r="F162" s="38"/>
      <c r="G162" s="38"/>
      <c r="H162" s="38"/>
      <c r="I162" s="38"/>
      <c r="J162" s="39"/>
    </row>
    <row r="163">
      <c r="A163" s="29" t="s">
        <v>48</v>
      </c>
      <c r="B163" s="37"/>
      <c r="C163" s="38"/>
      <c r="D163" s="38"/>
      <c r="E163" s="43" t="s">
        <v>357</v>
      </c>
      <c r="F163" s="38"/>
      <c r="G163" s="38"/>
      <c r="H163" s="38"/>
      <c r="I163" s="38"/>
      <c r="J163" s="39"/>
    </row>
    <row r="164" ht="105">
      <c r="A164" s="29" t="s">
        <v>36</v>
      </c>
      <c r="B164" s="37"/>
      <c r="C164" s="38"/>
      <c r="D164" s="38"/>
      <c r="E164" s="31" t="s">
        <v>223</v>
      </c>
      <c r="F164" s="38"/>
      <c r="G164" s="38"/>
      <c r="H164" s="38"/>
      <c r="I164" s="38"/>
      <c r="J164" s="39"/>
    </row>
    <row r="165" ht="30">
      <c r="A165" s="29" t="s">
        <v>29</v>
      </c>
      <c r="B165" s="29">
        <v>39</v>
      </c>
      <c r="C165" s="30" t="s">
        <v>219</v>
      </c>
      <c r="D165" s="29" t="s">
        <v>31</v>
      </c>
      <c r="E165" s="31" t="s">
        <v>220</v>
      </c>
      <c r="F165" s="32" t="s">
        <v>106</v>
      </c>
      <c r="G165" s="33">
        <v>20.834</v>
      </c>
      <c r="H165" s="34">
        <v>0</v>
      </c>
      <c r="I165" s="35">
        <f>ROUND(G165*H165,P4)</f>
        <v>0</v>
      </c>
      <c r="J165" s="29"/>
      <c r="O165" s="36">
        <f>I165*0.21</f>
        <v>0</v>
      </c>
      <c r="P165">
        <v>3</v>
      </c>
    </row>
    <row r="166">
      <c r="A166" s="29" t="s">
        <v>34</v>
      </c>
      <c r="B166" s="37"/>
      <c r="C166" s="38"/>
      <c r="D166" s="38"/>
      <c r="E166" s="31" t="s">
        <v>221</v>
      </c>
      <c r="F166" s="38"/>
      <c r="G166" s="38"/>
      <c r="H166" s="38"/>
      <c r="I166" s="38"/>
      <c r="J166" s="39"/>
    </row>
    <row r="167" ht="60">
      <c r="A167" s="29" t="s">
        <v>48</v>
      </c>
      <c r="B167" s="37"/>
      <c r="C167" s="38"/>
      <c r="D167" s="38"/>
      <c r="E167" s="43" t="s">
        <v>358</v>
      </c>
      <c r="F167" s="38"/>
      <c r="G167" s="38"/>
      <c r="H167" s="38"/>
      <c r="I167" s="38"/>
      <c r="J167" s="39"/>
    </row>
    <row r="168" ht="105">
      <c r="A168" s="29" t="s">
        <v>36</v>
      </c>
      <c r="B168" s="37"/>
      <c r="C168" s="38"/>
      <c r="D168" s="38"/>
      <c r="E168" s="31" t="s">
        <v>223</v>
      </c>
      <c r="F168" s="38"/>
      <c r="G168" s="38"/>
      <c r="H168" s="38"/>
      <c r="I168" s="38"/>
      <c r="J168" s="39"/>
    </row>
    <row r="169" ht="30">
      <c r="A169" s="29" t="s">
        <v>29</v>
      </c>
      <c r="B169" s="29">
        <v>40</v>
      </c>
      <c r="C169" s="30" t="s">
        <v>224</v>
      </c>
      <c r="D169" s="29" t="s">
        <v>31</v>
      </c>
      <c r="E169" s="31" t="s">
        <v>225</v>
      </c>
      <c r="F169" s="32" t="s">
        <v>84</v>
      </c>
      <c r="G169" s="33">
        <v>9</v>
      </c>
      <c r="H169" s="34">
        <v>0</v>
      </c>
      <c r="I169" s="35">
        <f>ROUND(G169*H169,P4)</f>
        <v>0</v>
      </c>
      <c r="J169" s="29"/>
      <c r="O169" s="36">
        <f>I169*0.21</f>
        <v>0</v>
      </c>
      <c r="P169">
        <v>3</v>
      </c>
    </row>
    <row r="170">
      <c r="A170" s="29" t="s">
        <v>34</v>
      </c>
      <c r="B170" s="37"/>
      <c r="C170" s="38"/>
      <c r="D170" s="38"/>
      <c r="E170" s="31" t="s">
        <v>359</v>
      </c>
      <c r="F170" s="38"/>
      <c r="G170" s="38"/>
      <c r="H170" s="38"/>
      <c r="I170" s="38"/>
      <c r="J170" s="39"/>
    </row>
    <row r="171" ht="60">
      <c r="A171" s="29" t="s">
        <v>48</v>
      </c>
      <c r="B171" s="37"/>
      <c r="C171" s="38"/>
      <c r="D171" s="38"/>
      <c r="E171" s="43" t="s">
        <v>360</v>
      </c>
      <c r="F171" s="38"/>
      <c r="G171" s="38"/>
      <c r="H171" s="38"/>
      <c r="I171" s="38"/>
      <c r="J171" s="39"/>
    </row>
    <row r="172" ht="90">
      <c r="A172" s="29" t="s">
        <v>36</v>
      </c>
      <c r="B172" s="37"/>
      <c r="C172" s="38"/>
      <c r="D172" s="38"/>
      <c r="E172" s="31" t="s">
        <v>228</v>
      </c>
      <c r="F172" s="38"/>
      <c r="G172" s="38"/>
      <c r="H172" s="38"/>
      <c r="I172" s="38"/>
      <c r="J172" s="39"/>
    </row>
    <row r="173">
      <c r="A173" s="29" t="s">
        <v>29</v>
      </c>
      <c r="B173" s="29">
        <v>41</v>
      </c>
      <c r="C173" s="30" t="s">
        <v>361</v>
      </c>
      <c r="D173" s="29" t="s">
        <v>31</v>
      </c>
      <c r="E173" s="31" t="s">
        <v>362</v>
      </c>
      <c r="F173" s="32" t="s">
        <v>84</v>
      </c>
      <c r="G173" s="33">
        <v>782</v>
      </c>
      <c r="H173" s="34">
        <v>0</v>
      </c>
      <c r="I173" s="35">
        <f>ROUND(G173*H173,P4)</f>
        <v>0</v>
      </c>
      <c r="J173" s="29"/>
      <c r="O173" s="36">
        <f>I173*0.21</f>
        <v>0</v>
      </c>
      <c r="P173">
        <v>3</v>
      </c>
    </row>
    <row r="174" ht="60">
      <c r="A174" s="29" t="s">
        <v>34</v>
      </c>
      <c r="B174" s="37"/>
      <c r="C174" s="38"/>
      <c r="D174" s="38"/>
      <c r="E174" s="31" t="s">
        <v>363</v>
      </c>
      <c r="F174" s="38"/>
      <c r="G174" s="38"/>
      <c r="H174" s="38"/>
      <c r="I174" s="38"/>
      <c r="J174" s="39"/>
    </row>
    <row r="175">
      <c r="A175" s="29" t="s">
        <v>48</v>
      </c>
      <c r="B175" s="37"/>
      <c r="C175" s="38"/>
      <c r="D175" s="38"/>
      <c r="E175" s="43" t="s">
        <v>364</v>
      </c>
      <c r="F175" s="38"/>
      <c r="G175" s="38"/>
      <c r="H175" s="38"/>
      <c r="I175" s="38"/>
      <c r="J175" s="39"/>
    </row>
    <row r="176" ht="90">
      <c r="A176" s="29" t="s">
        <v>36</v>
      </c>
      <c r="B176" s="37"/>
      <c r="C176" s="38"/>
      <c r="D176" s="38"/>
      <c r="E176" s="31" t="s">
        <v>365</v>
      </c>
      <c r="F176" s="38"/>
      <c r="G176" s="38"/>
      <c r="H176" s="38"/>
      <c r="I176" s="38"/>
      <c r="J176" s="39"/>
    </row>
    <row r="177">
      <c r="A177" s="29" t="s">
        <v>29</v>
      </c>
      <c r="B177" s="29">
        <v>42</v>
      </c>
      <c r="C177" s="30" t="s">
        <v>366</v>
      </c>
      <c r="D177" s="29" t="s">
        <v>31</v>
      </c>
      <c r="E177" s="31" t="s">
        <v>367</v>
      </c>
      <c r="F177" s="32" t="s">
        <v>84</v>
      </c>
      <c r="G177" s="33">
        <v>404.5</v>
      </c>
      <c r="H177" s="34">
        <v>0</v>
      </c>
      <c r="I177" s="35">
        <f>ROUND(G177*H177,P4)</f>
        <v>0</v>
      </c>
      <c r="J177" s="29"/>
      <c r="O177" s="36">
        <f>I177*0.21</f>
        <v>0</v>
      </c>
      <c r="P177">
        <v>3</v>
      </c>
    </row>
    <row r="178">
      <c r="A178" s="29" t="s">
        <v>34</v>
      </c>
      <c r="B178" s="37"/>
      <c r="C178" s="38"/>
      <c r="D178" s="38"/>
      <c r="E178" s="44" t="s">
        <v>31</v>
      </c>
      <c r="F178" s="38"/>
      <c r="G178" s="38"/>
      <c r="H178" s="38"/>
      <c r="I178" s="38"/>
      <c r="J178" s="39"/>
    </row>
    <row r="179" ht="45">
      <c r="A179" s="29" t="s">
        <v>48</v>
      </c>
      <c r="B179" s="37"/>
      <c r="C179" s="38"/>
      <c r="D179" s="38"/>
      <c r="E179" s="43" t="s">
        <v>368</v>
      </c>
      <c r="F179" s="38"/>
      <c r="G179" s="38"/>
      <c r="H179" s="38"/>
      <c r="I179" s="38"/>
      <c r="J179" s="39"/>
    </row>
    <row r="180" ht="75">
      <c r="A180" s="29" t="s">
        <v>36</v>
      </c>
      <c r="B180" s="37"/>
      <c r="C180" s="38"/>
      <c r="D180" s="38"/>
      <c r="E180" s="31" t="s">
        <v>369</v>
      </c>
      <c r="F180" s="38"/>
      <c r="G180" s="38"/>
      <c r="H180" s="38"/>
      <c r="I180" s="38"/>
      <c r="J180" s="39"/>
    </row>
    <row r="181">
      <c r="A181" s="29" t="s">
        <v>29</v>
      </c>
      <c r="B181" s="29">
        <v>43</v>
      </c>
      <c r="C181" s="30" t="s">
        <v>229</v>
      </c>
      <c r="D181" s="29" t="s">
        <v>31</v>
      </c>
      <c r="E181" s="31" t="s">
        <v>230</v>
      </c>
      <c r="F181" s="32" t="s">
        <v>106</v>
      </c>
      <c r="G181" s="33">
        <v>2243</v>
      </c>
      <c r="H181" s="34">
        <v>0</v>
      </c>
      <c r="I181" s="35">
        <f>ROUND(G181*H181,P4)</f>
        <v>0</v>
      </c>
      <c r="J181" s="29"/>
      <c r="O181" s="36">
        <f>I181*0.21</f>
        <v>0</v>
      </c>
      <c r="P181">
        <v>3</v>
      </c>
    </row>
    <row r="182">
      <c r="A182" s="29" t="s">
        <v>34</v>
      </c>
      <c r="B182" s="37"/>
      <c r="C182" s="38"/>
      <c r="D182" s="38"/>
      <c r="E182" s="31" t="s">
        <v>231</v>
      </c>
      <c r="F182" s="38"/>
      <c r="G182" s="38"/>
      <c r="H182" s="38"/>
      <c r="I182" s="38"/>
      <c r="J182" s="39"/>
    </row>
    <row r="183" ht="75">
      <c r="A183" s="29" t="s">
        <v>48</v>
      </c>
      <c r="B183" s="37"/>
      <c r="C183" s="38"/>
      <c r="D183" s="38"/>
      <c r="E183" s="43" t="s">
        <v>333</v>
      </c>
      <c r="F183" s="38"/>
      <c r="G183" s="38"/>
      <c r="H183" s="38"/>
      <c r="I183" s="38"/>
      <c r="J183" s="39"/>
    </row>
    <row r="184" ht="75">
      <c r="A184" s="29" t="s">
        <v>36</v>
      </c>
      <c r="B184" s="40"/>
      <c r="C184" s="41"/>
      <c r="D184" s="41"/>
      <c r="E184" s="31" t="s">
        <v>233</v>
      </c>
      <c r="F184" s="41"/>
      <c r="G184" s="41"/>
      <c r="H184" s="41"/>
      <c r="I184" s="41"/>
      <c r="J184" s="42"/>
    </row>
  </sheetData>
  <sheetProtection sheet="1" objects="1" scenarios="1" spinCount="100000" saltValue="4NiNVEt+xSySAuLsSX1WiqcqvRs6eq68U2dXZwEiZLb08fPXgrDLjTAM1RBCs79ThPa+alYEDdn05Q+dyt+O1g==" hashValue="mvPrS5WaiQoCEIlcXWJ3MEF7qh1ClQQTxtRiJ+FXU9uTwVGat2tNB9Hvi+zaPUiJKfhqA+UiYhinVNorHpOUT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370</v>
      </c>
      <c r="I3" s="16">
        <f>SUMIFS(I9:I36,A9:A36,"SD")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370</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SUMIFS(I10:I36,A10:A36,"P")</f>
        <v>0</v>
      </c>
      <c r="J9" s="28"/>
    </row>
    <row r="10" ht="30">
      <c r="A10" s="29" t="s">
        <v>29</v>
      </c>
      <c r="B10" s="29">
        <v>1</v>
      </c>
      <c r="C10" s="30" t="s">
        <v>371</v>
      </c>
      <c r="D10" s="29" t="s">
        <v>372</v>
      </c>
      <c r="E10" s="31" t="s">
        <v>373</v>
      </c>
      <c r="F10" s="32" t="s">
        <v>33</v>
      </c>
      <c r="G10" s="33">
        <v>1</v>
      </c>
      <c r="H10" s="34">
        <v>0</v>
      </c>
      <c r="I10" s="35">
        <f>ROUND(G10*H10,P4)</f>
        <v>0</v>
      </c>
      <c r="J10" s="29"/>
      <c r="O10" s="36">
        <f>I10*0.21</f>
        <v>0</v>
      </c>
      <c r="P10">
        <v>3</v>
      </c>
    </row>
    <row r="11">
      <c r="A11" s="29" t="s">
        <v>34</v>
      </c>
      <c r="B11" s="37"/>
      <c r="C11" s="38"/>
      <c r="D11" s="38"/>
      <c r="E11" s="44" t="s">
        <v>31</v>
      </c>
      <c r="F11" s="38"/>
      <c r="G11" s="38"/>
      <c r="H11" s="38"/>
      <c r="I11" s="38"/>
      <c r="J11" s="39"/>
    </row>
    <row r="12">
      <c r="A12" s="29" t="s">
        <v>36</v>
      </c>
      <c r="B12" s="37"/>
      <c r="C12" s="38"/>
      <c r="D12" s="38"/>
      <c r="E12" s="44" t="s">
        <v>31</v>
      </c>
      <c r="F12" s="38"/>
      <c r="G12" s="38"/>
      <c r="H12" s="38"/>
      <c r="I12" s="38"/>
      <c r="J12" s="39"/>
    </row>
    <row r="13" ht="30">
      <c r="A13" s="29" t="s">
        <v>29</v>
      </c>
      <c r="B13" s="29">
        <v>2</v>
      </c>
      <c r="C13" s="30" t="s">
        <v>374</v>
      </c>
      <c r="D13" s="29" t="s">
        <v>372</v>
      </c>
      <c r="E13" s="31" t="s">
        <v>375</v>
      </c>
      <c r="F13" s="32" t="s">
        <v>33</v>
      </c>
      <c r="G13" s="33">
        <v>1</v>
      </c>
      <c r="H13" s="34">
        <v>0</v>
      </c>
      <c r="I13" s="35">
        <f>ROUND(G13*H13,P4)</f>
        <v>0</v>
      </c>
      <c r="J13" s="29"/>
      <c r="O13" s="36">
        <f>I13*0.21</f>
        <v>0</v>
      </c>
      <c r="P13">
        <v>3</v>
      </c>
    </row>
    <row r="14">
      <c r="A14" s="29" t="s">
        <v>34</v>
      </c>
      <c r="B14" s="37"/>
      <c r="C14" s="38"/>
      <c r="D14" s="38"/>
      <c r="E14" s="44" t="s">
        <v>31</v>
      </c>
      <c r="F14" s="38"/>
      <c r="G14" s="38"/>
      <c r="H14" s="38"/>
      <c r="I14" s="38"/>
      <c r="J14" s="39"/>
    </row>
    <row r="15">
      <c r="A15" s="29" t="s">
        <v>36</v>
      </c>
      <c r="B15" s="37"/>
      <c r="C15" s="38"/>
      <c r="D15" s="38"/>
      <c r="E15" s="44" t="s">
        <v>31</v>
      </c>
      <c r="F15" s="38"/>
      <c r="G15" s="38"/>
      <c r="H15" s="38"/>
      <c r="I15" s="38"/>
      <c r="J15" s="39"/>
    </row>
    <row r="16" ht="30">
      <c r="A16" s="29" t="s">
        <v>29</v>
      </c>
      <c r="B16" s="29">
        <v>3</v>
      </c>
      <c r="C16" s="30" t="s">
        <v>376</v>
      </c>
      <c r="D16" s="29" t="s">
        <v>372</v>
      </c>
      <c r="E16" s="31" t="s">
        <v>377</v>
      </c>
      <c r="F16" s="32" t="s">
        <v>33</v>
      </c>
      <c r="G16" s="33">
        <v>1</v>
      </c>
      <c r="H16" s="34">
        <v>0</v>
      </c>
      <c r="I16" s="35">
        <f>ROUND(G16*H16,P4)</f>
        <v>0</v>
      </c>
      <c r="J16" s="29"/>
      <c r="O16" s="36">
        <f>I16*0.21</f>
        <v>0</v>
      </c>
      <c r="P16">
        <v>3</v>
      </c>
    </row>
    <row r="17">
      <c r="A17" s="29" t="s">
        <v>34</v>
      </c>
      <c r="B17" s="37"/>
      <c r="C17" s="38"/>
      <c r="D17" s="38"/>
      <c r="E17" s="44" t="s">
        <v>31</v>
      </c>
      <c r="F17" s="38"/>
      <c r="G17" s="38"/>
      <c r="H17" s="38"/>
      <c r="I17" s="38"/>
      <c r="J17" s="39"/>
    </row>
    <row r="18">
      <c r="A18" s="29" t="s">
        <v>36</v>
      </c>
      <c r="B18" s="37"/>
      <c r="C18" s="38"/>
      <c r="D18" s="38"/>
      <c r="E18" s="44" t="s">
        <v>31</v>
      </c>
      <c r="F18" s="38"/>
      <c r="G18" s="38"/>
      <c r="H18" s="38"/>
      <c r="I18" s="38"/>
      <c r="J18" s="39"/>
    </row>
    <row r="19" ht="30">
      <c r="A19" s="29" t="s">
        <v>29</v>
      </c>
      <c r="B19" s="29">
        <v>4</v>
      </c>
      <c r="C19" s="30" t="s">
        <v>378</v>
      </c>
      <c r="D19" s="29" t="s">
        <v>372</v>
      </c>
      <c r="E19" s="31" t="s">
        <v>379</v>
      </c>
      <c r="F19" s="32" t="s">
        <v>33</v>
      </c>
      <c r="G19" s="33">
        <v>1</v>
      </c>
      <c r="H19" s="34">
        <v>0</v>
      </c>
      <c r="I19" s="35">
        <f>ROUND(G19*H19,P4)</f>
        <v>0</v>
      </c>
      <c r="J19" s="29"/>
      <c r="O19" s="36">
        <f>I19*0.21</f>
        <v>0</v>
      </c>
      <c r="P19">
        <v>3</v>
      </c>
    </row>
    <row r="20">
      <c r="A20" s="29" t="s">
        <v>34</v>
      </c>
      <c r="B20" s="37"/>
      <c r="C20" s="38"/>
      <c r="D20" s="38"/>
      <c r="E20" s="44" t="s">
        <v>31</v>
      </c>
      <c r="F20" s="38"/>
      <c r="G20" s="38"/>
      <c r="H20" s="38"/>
      <c r="I20" s="38"/>
      <c r="J20" s="39"/>
    </row>
    <row r="21">
      <c r="A21" s="29" t="s">
        <v>36</v>
      </c>
      <c r="B21" s="37"/>
      <c r="C21" s="38"/>
      <c r="D21" s="38"/>
      <c r="E21" s="44" t="s">
        <v>31</v>
      </c>
      <c r="F21" s="38"/>
      <c r="G21" s="38"/>
      <c r="H21" s="38"/>
      <c r="I21" s="38"/>
      <c r="J21" s="39"/>
    </row>
    <row r="22" ht="30">
      <c r="A22" s="29" t="s">
        <v>29</v>
      </c>
      <c r="B22" s="29">
        <v>5</v>
      </c>
      <c r="C22" s="30" t="s">
        <v>380</v>
      </c>
      <c r="D22" s="29" t="s">
        <v>372</v>
      </c>
      <c r="E22" s="31" t="s">
        <v>381</v>
      </c>
      <c r="F22" s="32" t="s">
        <v>33</v>
      </c>
      <c r="G22" s="33">
        <v>1</v>
      </c>
      <c r="H22" s="34">
        <v>0</v>
      </c>
      <c r="I22" s="35">
        <f>ROUND(G22*H22,P4)</f>
        <v>0</v>
      </c>
      <c r="J22" s="29"/>
      <c r="O22" s="36">
        <f>I22*0.21</f>
        <v>0</v>
      </c>
      <c r="P22">
        <v>3</v>
      </c>
    </row>
    <row r="23" ht="45">
      <c r="A23" s="29" t="s">
        <v>34</v>
      </c>
      <c r="B23" s="37"/>
      <c r="C23" s="38"/>
      <c r="D23" s="38"/>
      <c r="E23" s="31" t="s">
        <v>382</v>
      </c>
      <c r="F23" s="38"/>
      <c r="G23" s="38"/>
      <c r="H23" s="38"/>
      <c r="I23" s="38"/>
      <c r="J23" s="39"/>
    </row>
    <row r="24">
      <c r="A24" s="29" t="s">
        <v>36</v>
      </c>
      <c r="B24" s="37"/>
      <c r="C24" s="38"/>
      <c r="D24" s="38"/>
      <c r="E24" s="44" t="s">
        <v>31</v>
      </c>
      <c r="F24" s="38"/>
      <c r="G24" s="38"/>
      <c r="H24" s="38"/>
      <c r="I24" s="38"/>
      <c r="J24" s="39"/>
    </row>
    <row r="25" ht="30">
      <c r="A25" s="29" t="s">
        <v>29</v>
      </c>
      <c r="B25" s="29">
        <v>8</v>
      </c>
      <c r="C25" s="30" t="s">
        <v>383</v>
      </c>
      <c r="D25" s="29" t="s">
        <v>372</v>
      </c>
      <c r="E25" s="31" t="s">
        <v>384</v>
      </c>
      <c r="F25" s="32" t="s">
        <v>33</v>
      </c>
      <c r="G25" s="33">
        <v>1</v>
      </c>
      <c r="H25" s="34">
        <v>0</v>
      </c>
      <c r="I25" s="35">
        <f>ROUND(G25*H25,P4)</f>
        <v>0</v>
      </c>
      <c r="J25" s="29"/>
      <c r="O25" s="36">
        <f>I25*0.21</f>
        <v>0</v>
      </c>
      <c r="P25">
        <v>3</v>
      </c>
    </row>
    <row r="26">
      <c r="A26" s="29" t="s">
        <v>34</v>
      </c>
      <c r="B26" s="37"/>
      <c r="C26" s="38"/>
      <c r="D26" s="38"/>
      <c r="E26" s="44" t="s">
        <v>31</v>
      </c>
      <c r="F26" s="38"/>
      <c r="G26" s="38"/>
      <c r="H26" s="38"/>
      <c r="I26" s="38"/>
      <c r="J26" s="39"/>
    </row>
    <row r="27">
      <c r="A27" s="29" t="s">
        <v>36</v>
      </c>
      <c r="B27" s="37"/>
      <c r="C27" s="38"/>
      <c r="D27" s="38"/>
      <c r="E27" s="44" t="s">
        <v>31</v>
      </c>
      <c r="F27" s="38"/>
      <c r="G27" s="38"/>
      <c r="H27" s="38"/>
      <c r="I27" s="38"/>
      <c r="J27" s="39"/>
    </row>
    <row r="28" ht="30">
      <c r="A28" s="29" t="s">
        <v>29</v>
      </c>
      <c r="B28" s="29">
        <v>14</v>
      </c>
      <c r="C28" s="30" t="s">
        <v>385</v>
      </c>
      <c r="D28" s="29" t="s">
        <v>372</v>
      </c>
      <c r="E28" s="31" t="s">
        <v>386</v>
      </c>
      <c r="F28" s="32" t="s">
        <v>33</v>
      </c>
      <c r="G28" s="33">
        <v>1</v>
      </c>
      <c r="H28" s="34">
        <v>0</v>
      </c>
      <c r="I28" s="35">
        <f>ROUND(G28*H28,P4)</f>
        <v>0</v>
      </c>
      <c r="J28" s="29"/>
      <c r="O28" s="36">
        <f>I28*0.21</f>
        <v>0</v>
      </c>
      <c r="P28">
        <v>3</v>
      </c>
    </row>
    <row r="29">
      <c r="A29" s="29" t="s">
        <v>34</v>
      </c>
      <c r="B29" s="37"/>
      <c r="C29" s="38"/>
      <c r="D29" s="38"/>
      <c r="E29" s="44" t="s">
        <v>31</v>
      </c>
      <c r="F29" s="38"/>
      <c r="G29" s="38"/>
      <c r="H29" s="38"/>
      <c r="I29" s="38"/>
      <c r="J29" s="39"/>
    </row>
    <row r="30">
      <c r="A30" s="29" t="s">
        <v>36</v>
      </c>
      <c r="B30" s="37"/>
      <c r="C30" s="38"/>
      <c r="D30" s="38"/>
      <c r="E30" s="44" t="s">
        <v>31</v>
      </c>
      <c r="F30" s="38"/>
      <c r="G30" s="38"/>
      <c r="H30" s="38"/>
      <c r="I30" s="38"/>
      <c r="J30" s="39"/>
    </row>
    <row r="31">
      <c r="A31" s="29" t="s">
        <v>29</v>
      </c>
      <c r="B31" s="29">
        <v>15</v>
      </c>
      <c r="C31" s="30" t="s">
        <v>387</v>
      </c>
      <c r="D31" s="29" t="s">
        <v>372</v>
      </c>
      <c r="E31" s="31" t="s">
        <v>388</v>
      </c>
      <c r="F31" s="32" t="s">
        <v>33</v>
      </c>
      <c r="G31" s="33">
        <v>1</v>
      </c>
      <c r="H31" s="34">
        <v>0</v>
      </c>
      <c r="I31" s="35">
        <f>ROUND(G31*H31,P4)</f>
        <v>0</v>
      </c>
      <c r="J31" s="29"/>
      <c r="O31" s="36">
        <f>I31*0.21</f>
        <v>0</v>
      </c>
      <c r="P31">
        <v>3</v>
      </c>
    </row>
    <row r="32">
      <c r="A32" s="29" t="s">
        <v>34</v>
      </c>
      <c r="B32" s="37"/>
      <c r="C32" s="38"/>
      <c r="D32" s="38"/>
      <c r="E32" s="44" t="s">
        <v>31</v>
      </c>
      <c r="F32" s="38"/>
      <c r="G32" s="38"/>
      <c r="H32" s="38"/>
      <c r="I32" s="38"/>
      <c r="J32" s="39"/>
    </row>
    <row r="33">
      <c r="A33" s="29" t="s">
        <v>36</v>
      </c>
      <c r="B33" s="37"/>
      <c r="C33" s="38"/>
      <c r="D33" s="38"/>
      <c r="E33" s="44" t="s">
        <v>31</v>
      </c>
      <c r="F33" s="38"/>
      <c r="G33" s="38"/>
      <c r="H33" s="38"/>
      <c r="I33" s="38"/>
      <c r="J33" s="39"/>
    </row>
    <row r="34" ht="30">
      <c r="A34" s="29" t="s">
        <v>29</v>
      </c>
      <c r="B34" s="29">
        <v>18</v>
      </c>
      <c r="C34" s="30" t="s">
        <v>389</v>
      </c>
      <c r="D34" s="29" t="s">
        <v>372</v>
      </c>
      <c r="E34" s="31" t="s">
        <v>390</v>
      </c>
      <c r="F34" s="32" t="s">
        <v>33</v>
      </c>
      <c r="G34" s="33">
        <v>1</v>
      </c>
      <c r="H34" s="34">
        <v>0</v>
      </c>
      <c r="I34" s="35">
        <f>ROUND(G34*H34,P4)</f>
        <v>0</v>
      </c>
      <c r="J34" s="29"/>
      <c r="O34" s="36">
        <f>I34*0.21</f>
        <v>0</v>
      </c>
      <c r="P34">
        <v>3</v>
      </c>
    </row>
    <row r="35">
      <c r="A35" s="29" t="s">
        <v>34</v>
      </c>
      <c r="B35" s="37"/>
      <c r="C35" s="38"/>
      <c r="D35" s="38"/>
      <c r="E35" s="44" t="s">
        <v>31</v>
      </c>
      <c r="F35" s="38"/>
      <c r="G35" s="38"/>
      <c r="H35" s="38"/>
      <c r="I35" s="38"/>
      <c r="J35" s="39"/>
    </row>
    <row r="36">
      <c r="A36" s="29" t="s">
        <v>36</v>
      </c>
      <c r="B36" s="40"/>
      <c r="C36" s="41"/>
      <c r="D36" s="41"/>
      <c r="E36" s="45" t="s">
        <v>31</v>
      </c>
      <c r="F36" s="41"/>
      <c r="G36" s="41"/>
      <c r="H36" s="41"/>
      <c r="I36" s="41"/>
      <c r="J36" s="42"/>
    </row>
  </sheetData>
  <sheetProtection sheet="1" objects="1" scenarios="1" spinCount="100000" saltValue="lFEPQd4zp6NZDi9Bgau1sDRtS+3O81LbToFV3RgP9JM439uUMnPPAnnd+TtgH9OfMSA9e1IO3Ge9TlmFtkri3w==" hashValue="MqPrenn3o/iP0fy5m23fRHYAnAsknbC96hfTc+SHqUIqfc2tzXkRMmIs23jmZ1pUzB9mj3uGPjDQ4+feW6pObg=="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2025-01-28T07:57:43Z</dcterms:created>
  <dcterms:modified xsi:type="dcterms:W3CDTF">2025-01-28T07:57:44Z</dcterms:modified>
</cp:coreProperties>
</file>